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ttobli/Desktop/CMIP6/LIGMIP Synthesis Paper/Revised submission - May2020/Data-model tables/"/>
    </mc:Choice>
  </mc:AlternateContent>
  <xr:revisionPtr revIDLastSave="0" documentId="13_ncr:1_{342DE2AB-597B-2145-AF2F-6097CA618D40}" xr6:coauthVersionLast="45" xr6:coauthVersionMax="45" xr10:uidLastSave="{00000000-0000-0000-0000-000000000000}"/>
  <bookViews>
    <workbookView xWindow="4520" yWindow="2680" windowWidth="41280" windowHeight="19120" xr2:uid="{4F341907-9A52-E249-8E04-BE4BA505E9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4" i="1"/>
  <c r="H4" i="1" l="1"/>
  <c r="J4" i="1"/>
  <c r="H5" i="1"/>
  <c r="J5" i="1"/>
  <c r="H6" i="1"/>
  <c r="J6" i="1"/>
  <c r="H7" i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</calcChain>
</file>

<file path=xl/sharedStrings.xml><?xml version="1.0" encoding="utf-8"?>
<sst xmlns="http://schemas.openxmlformats.org/spreadsheetml/2006/main" count="114" uniqueCount="63">
  <si>
    <t>NEEM</t>
  </si>
  <si>
    <t>Greenland</t>
  </si>
  <si>
    <t>Water isotopes</t>
  </si>
  <si>
    <t>SU90-08_Alk</t>
    <phoneticPr fontId="0" type="noConversion"/>
  </si>
  <si>
    <t>North Atlantic</t>
  </si>
  <si>
    <t>M23323</t>
  </si>
  <si>
    <t>Alkenones</t>
  </si>
  <si>
    <t>V28-14</t>
  </si>
  <si>
    <t>Forams</t>
  </si>
  <si>
    <t>V27-20</t>
  </si>
  <si>
    <t>M23414-9</t>
  </si>
  <si>
    <t>V23-82</t>
  </si>
  <si>
    <t>K708-1</t>
  </si>
  <si>
    <t>V29-179</t>
  </si>
  <si>
    <t>Y7211-1</t>
  </si>
  <si>
    <t>Radiolaria</t>
  </si>
  <si>
    <t>D-117</t>
  </si>
  <si>
    <t>V30-97</t>
  </si>
  <si>
    <t>ODP1020</t>
  </si>
  <si>
    <t>MD95-2040</t>
  </si>
  <si>
    <t>Site Name</t>
  </si>
  <si>
    <t>Location</t>
  </si>
  <si>
    <t>Latitude</t>
  </si>
  <si>
    <t>Longitude</t>
  </si>
  <si>
    <t>Proxy</t>
  </si>
  <si>
    <t>North Pacific</t>
  </si>
  <si>
    <t>Anom-2SD</t>
  </si>
  <si>
    <t>Anom</t>
  </si>
  <si>
    <t>Anom+2SD</t>
  </si>
  <si>
    <t>AWI-ESM-1-1-LR</t>
  </si>
  <si>
    <t>CESM2</t>
  </si>
  <si>
    <t>CNRM-CM6-1</t>
  </si>
  <si>
    <t>EC-Earth3-LR</t>
  </si>
  <si>
    <t>FGOALS-f3-L</t>
  </si>
  <si>
    <t>FGOALS-g3</t>
  </si>
  <si>
    <t>GISS-E2-1-G</t>
  </si>
  <si>
    <t>HadGEM3-GC31-LL</t>
  </si>
  <si>
    <t>INM-CM4-8</t>
  </si>
  <si>
    <t>IPSL-CM6A-LR</t>
  </si>
  <si>
    <t>MIROC-ES2L</t>
  </si>
  <si>
    <t>MPI-ESM1-2-LR</t>
  </si>
  <si>
    <t>NESM3</t>
  </si>
  <si>
    <t>NorESM1-F</t>
  </si>
  <si>
    <t>NorESM2-LM</t>
  </si>
  <si>
    <t>ACCESS-ESM1-5</t>
  </si>
  <si>
    <t>Anom-1SD</t>
  </si>
  <si>
    <t>Anom+1SD</t>
  </si>
  <si>
    <t>AWI-ESM-2-1-LR</t>
  </si>
  <si>
    <t>Compilation reference</t>
  </si>
  <si>
    <t>Capron et al. 2017</t>
  </si>
  <si>
    <t>Hoffman et al. 2017</t>
  </si>
  <si>
    <t>Table S2. Annual - North Atlantic and Pacific SST (40-90N) and Greenland</t>
  </si>
  <si>
    <t>La Grande Pile</t>
  </si>
  <si>
    <t>pollen</t>
  </si>
  <si>
    <t>Imbramowice</t>
  </si>
  <si>
    <t>Eurach</t>
  </si>
  <si>
    <t>Jammertal</t>
  </si>
  <si>
    <t>Samerberg</t>
  </si>
  <si>
    <t>Les Echets</t>
  </si>
  <si>
    <t>Lago Grande di Monticchio</t>
  </si>
  <si>
    <t>Brewer et al. 2008</t>
  </si>
  <si>
    <t>Europe</t>
  </si>
  <si>
    <t>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</si>
</sst>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 applyBorder="1"/>
    <xf numFmtId="164" fontId="4" fillId="0" borderId="0" xfId="1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6" fillId="0" borderId="0" xfId="0" applyFont="1"/>
    <xf numFmtId="0" fontId="1" fillId="0" borderId="0" xfId="0" applyFont="1" applyFill="1" applyBorder="1"/>
    <xf numFmtId="164" fontId="0" fillId="0" borderId="0" xfId="0" applyNumberFormat="1" applyFill="1" applyBorder="1"/>
    <xf numFmtId="164" fontId="5" fillId="0" borderId="0" xfId="1" applyNumberFormat="1" applyFont="1" applyFill="1" applyBorder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C16C837C-BB0E-884C-AE39-57CFC9254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68BF-2998-6042-A13F-A30E05828861}">
  <sheetPr>
    <pageSetUpPr fitToPage="1"/>
  </sheetPr>
  <dimension ref="A1:AD26"/>
  <sheetViews>
    <sheetView tabSelected="1" zoomScale="70" zoomScaleNormal="70" workbookViewId="0">
      <selection activeCell="A20" sqref="A20:I23"/>
    </sheetView>
  </sheetViews>
  <sheetFormatPr baseColWidth="10" defaultRowHeight="16" x14ac:dyDescent="0.2"/>
  <cols>
    <col min="1" max="1" width="19.5" bestFit="1" customWidth="1"/>
    <col min="2" max="2" width="21.6640625" customWidth="1"/>
    <col min="3" max="3" width="13.6640625" customWidth="1"/>
    <col min="4" max="5" width="10.83203125" customWidth="1"/>
    <col min="6" max="6" width="15.6640625" customWidth="1"/>
    <col min="13" max="29" width="15.83203125" style="18" customWidth="1"/>
    <col min="30" max="30" width="10.83203125" style="18"/>
  </cols>
  <sheetData>
    <row r="1" spans="1:30" ht="19" x14ac:dyDescent="0.25">
      <c r="B1" s="12" t="s">
        <v>51</v>
      </c>
    </row>
    <row r="3" spans="1:30" x14ac:dyDescent="0.2">
      <c r="A3" s="11" t="s">
        <v>48</v>
      </c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0" t="s">
        <v>26</v>
      </c>
      <c r="H3" s="10" t="s">
        <v>45</v>
      </c>
      <c r="I3" s="10" t="s">
        <v>27</v>
      </c>
      <c r="J3" s="10" t="s">
        <v>46</v>
      </c>
      <c r="K3" s="10" t="s">
        <v>28</v>
      </c>
      <c r="L3" s="13"/>
      <c r="M3" s="19" t="s">
        <v>44</v>
      </c>
      <c r="N3" s="19" t="s">
        <v>29</v>
      </c>
      <c r="O3" s="19" t="s">
        <v>47</v>
      </c>
      <c r="P3" s="19" t="s">
        <v>30</v>
      </c>
      <c r="Q3" s="19" t="s">
        <v>31</v>
      </c>
      <c r="R3" s="19" t="s">
        <v>32</v>
      </c>
      <c r="S3" s="19" t="s">
        <v>33</v>
      </c>
      <c r="T3" s="19" t="s">
        <v>34</v>
      </c>
      <c r="U3" s="19" t="s">
        <v>35</v>
      </c>
      <c r="V3" s="19" t="s">
        <v>36</v>
      </c>
      <c r="W3" s="19" t="s">
        <v>37</v>
      </c>
      <c r="X3" s="19" t="s">
        <v>38</v>
      </c>
      <c r="Y3" s="19" t="s">
        <v>39</v>
      </c>
      <c r="Z3" s="19" t="s">
        <v>40</v>
      </c>
      <c r="AA3" s="19" t="s">
        <v>41</v>
      </c>
      <c r="AB3" s="19" t="s">
        <v>42</v>
      </c>
      <c r="AC3" s="19" t="s">
        <v>43</v>
      </c>
      <c r="AD3" s="27" t="s">
        <v>62</v>
      </c>
    </row>
    <row r="4" spans="1:30" x14ac:dyDescent="0.2">
      <c r="A4" t="s">
        <v>49</v>
      </c>
      <c r="B4" s="6" t="s">
        <v>0</v>
      </c>
      <c r="C4" s="8" t="s">
        <v>1</v>
      </c>
      <c r="D4" s="1">
        <v>77.489999999999995</v>
      </c>
      <c r="E4" s="1">
        <v>-51.2</v>
      </c>
      <c r="F4" s="8" t="s">
        <v>2</v>
      </c>
      <c r="G4" s="8">
        <v>-0.5</v>
      </c>
      <c r="H4" s="14">
        <f>I4-(I4-G4)/2</f>
        <v>3.4</v>
      </c>
      <c r="I4" s="14">
        <v>7.3</v>
      </c>
      <c r="J4" s="14">
        <f>I4+(K4-I4)/2</f>
        <v>11.2</v>
      </c>
      <c r="K4" s="9">
        <v>15.1</v>
      </c>
      <c r="L4" s="9"/>
      <c r="M4" s="16">
        <v>2.14552402496337</v>
      </c>
      <c r="N4" s="16">
        <v>-0.27056393027305597</v>
      </c>
      <c r="O4" s="16">
        <v>0.28407883644103998</v>
      </c>
      <c r="P4" s="16">
        <v>0.97903591394424405</v>
      </c>
      <c r="Q4" s="16">
        <v>2.0906190872192298</v>
      </c>
      <c r="R4" s="16">
        <v>4.1649570465087802</v>
      </c>
      <c r="S4" s="16">
        <v>0.15617731213569599</v>
      </c>
      <c r="T4" s="16">
        <v>1.53376424312591</v>
      </c>
      <c r="U4" s="16">
        <v>0.21183593571185999</v>
      </c>
      <c r="V4" s="16">
        <v>2.5556964874267498</v>
      </c>
      <c r="W4" s="16">
        <v>0.93086582422256403</v>
      </c>
      <c r="X4" s="16">
        <v>0.49759453535079901</v>
      </c>
      <c r="Y4" s="17">
        <v>0.41232335567474399</v>
      </c>
      <c r="Z4" s="16">
        <v>0.42566704750061002</v>
      </c>
      <c r="AA4" s="16">
        <v>0.81357854604721003</v>
      </c>
      <c r="AB4" s="16">
        <v>0.48371082544326699</v>
      </c>
      <c r="AC4" s="16">
        <v>1.28632652759552</v>
      </c>
      <c r="AD4" s="16">
        <f>AVERAGE(M4:AC4)</f>
        <v>1.1000700952375613</v>
      </c>
    </row>
    <row r="5" spans="1:30" x14ac:dyDescent="0.2">
      <c r="A5" t="s">
        <v>49</v>
      </c>
      <c r="B5" s="6" t="s">
        <v>3</v>
      </c>
      <c r="C5" s="8" t="s">
        <v>4</v>
      </c>
      <c r="D5" s="1">
        <v>43.35</v>
      </c>
      <c r="E5" s="1">
        <v>-30.41</v>
      </c>
      <c r="F5" s="8" t="s">
        <v>6</v>
      </c>
      <c r="G5" s="8">
        <v>0.5</v>
      </c>
      <c r="H5" s="14">
        <f t="shared" ref="H5:H17" si="0">I5-(I5-G5)/2</f>
        <v>1.85</v>
      </c>
      <c r="I5" s="14">
        <v>3.2</v>
      </c>
      <c r="J5" s="14">
        <f t="shared" ref="J5:J17" si="1">I5+(K5-I5)/2</f>
        <v>4.5500000000000007</v>
      </c>
      <c r="K5" s="15">
        <v>5.9</v>
      </c>
      <c r="L5" s="9"/>
      <c r="M5" s="16">
        <v>0.84448492527008001</v>
      </c>
      <c r="N5" s="16">
        <v>0.59140497446060103</v>
      </c>
      <c r="O5" s="16">
        <v>-0.174862176179885</v>
      </c>
      <c r="P5" s="16">
        <v>-0.88966292142867998</v>
      </c>
      <c r="Q5" s="16">
        <v>0.87327229976653997</v>
      </c>
      <c r="R5" s="16">
        <v>0.88132095336913996</v>
      </c>
      <c r="S5" s="16">
        <v>-0.37533733248710599</v>
      </c>
      <c r="T5" s="16">
        <v>0.423662960529327</v>
      </c>
      <c r="U5" s="16">
        <v>0.23825885355472501</v>
      </c>
      <c r="V5" s="16">
        <v>0.107041001319885</v>
      </c>
      <c r="W5" s="16">
        <v>-0.74534672498703003</v>
      </c>
      <c r="X5" s="16">
        <v>-0.512956023216247</v>
      </c>
      <c r="Y5" s="17">
        <v>-0.41542106866836598</v>
      </c>
      <c r="Z5" s="16">
        <v>-0.13317155838012601</v>
      </c>
      <c r="AA5" s="16">
        <v>0.19363377988338401</v>
      </c>
      <c r="AB5" s="16">
        <v>0.126295536756515</v>
      </c>
      <c r="AC5" s="16">
        <v>-5.9037249535322099E-2</v>
      </c>
      <c r="AD5" s="16">
        <f t="shared" ref="AD5:AD18" si="2">AVERAGE(M5:AC5)</f>
        <v>5.7269425295731487E-2</v>
      </c>
    </row>
    <row r="6" spans="1:30" x14ac:dyDescent="0.2">
      <c r="A6" t="s">
        <v>50</v>
      </c>
      <c r="B6" s="2" t="s">
        <v>5</v>
      </c>
      <c r="C6" s="8" t="s">
        <v>4</v>
      </c>
      <c r="D6" s="2">
        <v>67.77</v>
      </c>
      <c r="E6" s="2">
        <v>5.92</v>
      </c>
      <c r="F6" s="3" t="s">
        <v>6</v>
      </c>
      <c r="G6" s="7">
        <v>-7.079195044234547</v>
      </c>
      <c r="H6" s="14">
        <f t="shared" si="0"/>
        <v>-5.2840040624010234</v>
      </c>
      <c r="I6" s="7">
        <v>-3.4888130805674997</v>
      </c>
      <c r="J6" s="14">
        <f t="shared" si="1"/>
        <v>2.1914111187200103E-2</v>
      </c>
      <c r="K6" s="7">
        <v>3.5326413029418999</v>
      </c>
      <c r="L6" s="7"/>
      <c r="M6" s="16">
        <v>1.6103484630584699</v>
      </c>
      <c r="N6" s="16">
        <v>-1.56948482990264</v>
      </c>
      <c r="O6" s="16">
        <v>2.6509780436754199E-2</v>
      </c>
      <c r="P6" s="16">
        <v>0.36738964915275502</v>
      </c>
      <c r="Q6" s="16">
        <v>0.89995110034942605</v>
      </c>
      <c r="R6" s="16">
        <v>5.1079320907592702</v>
      </c>
      <c r="S6" s="16">
        <v>-0.228685453534126</v>
      </c>
      <c r="T6" s="16">
        <v>1.39539766311645</v>
      </c>
      <c r="U6" s="16">
        <v>1.1550159454345701</v>
      </c>
      <c r="V6" s="16">
        <v>2.2001252174377401</v>
      </c>
      <c r="W6" s="16">
        <v>0.16841021180152799</v>
      </c>
      <c r="X6" s="16">
        <v>2.0510295405983901E-2</v>
      </c>
      <c r="Y6" s="17">
        <v>-7.0096604526042897E-2</v>
      </c>
      <c r="Z6" s="16">
        <v>-7.1534946560859597E-2</v>
      </c>
      <c r="AA6" s="16">
        <v>-2.5572378635406401</v>
      </c>
      <c r="AB6" s="16">
        <v>1.0830054059624601E-2</v>
      </c>
      <c r="AC6" s="16">
        <v>-0.31291982531547502</v>
      </c>
      <c r="AD6" s="16">
        <f t="shared" si="2"/>
        <v>0.47955652633134038</v>
      </c>
    </row>
    <row r="7" spans="1:30" x14ac:dyDescent="0.2">
      <c r="A7" t="s">
        <v>50</v>
      </c>
      <c r="B7" s="2" t="s">
        <v>7</v>
      </c>
      <c r="C7" s="8" t="s">
        <v>4</v>
      </c>
      <c r="D7" s="2">
        <v>64.78</v>
      </c>
      <c r="E7" s="2">
        <v>-29.57</v>
      </c>
      <c r="F7" s="3" t="s">
        <v>8</v>
      </c>
      <c r="G7" s="7">
        <v>-2.7538280807557496</v>
      </c>
      <c r="H7" s="14">
        <f t="shared" si="0"/>
        <v>-0.23123635586148428</v>
      </c>
      <c r="I7" s="7">
        <v>2.2913553690327806</v>
      </c>
      <c r="J7" s="14">
        <f t="shared" si="1"/>
        <v>3.8290582612395907</v>
      </c>
      <c r="K7" s="7">
        <v>5.3667611534464008</v>
      </c>
      <c r="L7" s="7"/>
      <c r="M7" s="16">
        <v>4.6198201179504297</v>
      </c>
      <c r="N7" s="16">
        <v>-0.56026530265808105</v>
      </c>
      <c r="O7" s="16">
        <v>0.32370874285697898</v>
      </c>
      <c r="P7" s="16">
        <v>0.98407691717147805</v>
      </c>
      <c r="Q7" s="16">
        <v>1.39276194572448</v>
      </c>
      <c r="R7" s="16">
        <v>6.43212842941284</v>
      </c>
      <c r="S7" s="16">
        <v>0.25841781497001598</v>
      </c>
      <c r="T7" s="16">
        <v>1.1655342578887899</v>
      </c>
      <c r="U7" s="16">
        <v>0.573869287967681</v>
      </c>
      <c r="V7" s="16">
        <v>2.6272699832916202</v>
      </c>
      <c r="W7" s="16">
        <v>0.528586745262146</v>
      </c>
      <c r="X7" s="16">
        <v>-0.22661828994750899</v>
      </c>
      <c r="Y7" s="17">
        <v>0.183719381690025</v>
      </c>
      <c r="Z7" s="16">
        <v>6.8425677716731997E-2</v>
      </c>
      <c r="AA7" s="16">
        <v>1.83239769935607</v>
      </c>
      <c r="AB7" s="16">
        <v>4.3912708759307799E-2</v>
      </c>
      <c r="AC7" s="16">
        <v>0.78035295009613004</v>
      </c>
      <c r="AD7" s="16">
        <f t="shared" si="2"/>
        <v>1.2369470039711257</v>
      </c>
    </row>
    <row r="8" spans="1:30" x14ac:dyDescent="0.2">
      <c r="A8" t="s">
        <v>50</v>
      </c>
      <c r="B8" s="2" t="s">
        <v>9</v>
      </c>
      <c r="C8" s="8" t="s">
        <v>4</v>
      </c>
      <c r="D8" s="2">
        <v>54</v>
      </c>
      <c r="E8" s="2">
        <v>-46.2</v>
      </c>
      <c r="F8" s="3" t="s">
        <v>8</v>
      </c>
      <c r="G8" s="7">
        <v>0.88514949672376986</v>
      </c>
      <c r="H8" s="14">
        <f t="shared" si="0"/>
        <v>2.225872181582635</v>
      </c>
      <c r="I8" s="7">
        <v>3.5665948664415001</v>
      </c>
      <c r="J8" s="14">
        <f t="shared" si="1"/>
        <v>4.7519173129835002</v>
      </c>
      <c r="K8" s="7">
        <v>5.9372397595255002</v>
      </c>
      <c r="L8" s="7"/>
      <c r="M8" s="16">
        <v>4.4271140098571697</v>
      </c>
      <c r="N8" s="16">
        <v>-4.3790020048618303E-2</v>
      </c>
      <c r="O8" s="16">
        <v>-0.51298171281814497</v>
      </c>
      <c r="P8" s="16">
        <v>0.808530032634735</v>
      </c>
      <c r="Q8" s="16">
        <v>1.23631083965301</v>
      </c>
      <c r="R8" s="16">
        <v>9.1628875732421804</v>
      </c>
      <c r="S8" s="16">
        <v>-0.25854468345642001</v>
      </c>
      <c r="T8" s="16">
        <v>2.0479636192321702</v>
      </c>
      <c r="U8" s="16">
        <v>-1.41803175210952E-3</v>
      </c>
      <c r="V8" s="16">
        <v>2.0618395805358798</v>
      </c>
      <c r="W8" s="16">
        <v>-1.14229047298431</v>
      </c>
      <c r="X8" s="16">
        <v>-1.83671939373016</v>
      </c>
      <c r="Y8" s="17">
        <v>-0.28696188330650302</v>
      </c>
      <c r="Z8" s="16">
        <v>-7.5774401426315294E-2</v>
      </c>
      <c r="AA8" s="16">
        <v>0.575297892093658</v>
      </c>
      <c r="AB8" s="16">
        <v>-0.434803396463394</v>
      </c>
      <c r="AC8" s="16">
        <v>0.260865658521652</v>
      </c>
      <c r="AD8" s="16">
        <f t="shared" si="2"/>
        <v>0.940442659399087</v>
      </c>
    </row>
    <row r="9" spans="1:30" x14ac:dyDescent="0.2">
      <c r="A9" t="s">
        <v>50</v>
      </c>
      <c r="B9" s="2" t="s">
        <v>10</v>
      </c>
      <c r="C9" s="8" t="s">
        <v>4</v>
      </c>
      <c r="D9" s="2">
        <v>53.53</v>
      </c>
      <c r="E9" s="2">
        <v>-20.29</v>
      </c>
      <c r="F9" s="3" t="s">
        <v>8</v>
      </c>
      <c r="G9" s="7">
        <v>-6.2831904250498702</v>
      </c>
      <c r="H9" s="14">
        <f t="shared" si="0"/>
        <v>-3.0597239140644854</v>
      </c>
      <c r="I9" s="7">
        <v>0.16374259692089943</v>
      </c>
      <c r="J9" s="14">
        <f t="shared" si="1"/>
        <v>1.2171194730442494</v>
      </c>
      <c r="K9" s="7">
        <v>2.2704963491675993</v>
      </c>
      <c r="L9" s="7"/>
      <c r="M9" s="16">
        <v>2.0493755340576101</v>
      </c>
      <c r="N9" s="16">
        <v>0.73347729444503695</v>
      </c>
      <c r="O9" s="16">
        <v>-0.79562014341354304</v>
      </c>
      <c r="P9" s="16">
        <v>-0.19714170694351099</v>
      </c>
      <c r="Q9" s="16">
        <v>0.69792717695236195</v>
      </c>
      <c r="R9" s="16">
        <v>3.0975317955017001</v>
      </c>
      <c r="S9" s="16">
        <v>-4.2264487594365997E-2</v>
      </c>
      <c r="T9" s="16">
        <v>0.56534105539321899</v>
      </c>
      <c r="U9" s="16">
        <v>8.2522459328174494E-2</v>
      </c>
      <c r="V9" s="16">
        <v>1.00508320331573</v>
      </c>
      <c r="W9" s="16">
        <v>-0.27480027079582198</v>
      </c>
      <c r="X9" s="16">
        <v>-0.965304374694824</v>
      </c>
      <c r="Y9" s="17">
        <v>-0.54653745889663696</v>
      </c>
      <c r="Z9" s="16">
        <v>-0.36363044381141602</v>
      </c>
      <c r="AA9" s="16">
        <v>-0.51043933629989602</v>
      </c>
      <c r="AB9" s="16">
        <v>-0.34293240308761502</v>
      </c>
      <c r="AC9" s="16">
        <v>-0.529865503311157</v>
      </c>
      <c r="AD9" s="16">
        <f t="shared" si="2"/>
        <v>0.21545425824382611</v>
      </c>
    </row>
    <row r="10" spans="1:30" x14ac:dyDescent="0.2">
      <c r="A10" t="s">
        <v>50</v>
      </c>
      <c r="B10" s="2" t="s">
        <v>11</v>
      </c>
      <c r="C10" s="8" t="s">
        <v>4</v>
      </c>
      <c r="D10" s="2">
        <v>52.58</v>
      </c>
      <c r="E10" s="2">
        <v>-21.93</v>
      </c>
      <c r="F10" s="3" t="s">
        <v>8</v>
      </c>
      <c r="G10" s="7">
        <v>-9.1118614008640897</v>
      </c>
      <c r="H10" s="14">
        <f t="shared" si="0"/>
        <v>-5.81313135181456</v>
      </c>
      <c r="I10" s="7">
        <v>-2.5144013027650303</v>
      </c>
      <c r="J10" s="14">
        <f t="shared" si="1"/>
        <v>-0.68276053881991494</v>
      </c>
      <c r="K10" s="7">
        <v>1.1488802251252004</v>
      </c>
      <c r="L10" s="7"/>
      <c r="M10" s="16">
        <v>1.9037498235702499</v>
      </c>
      <c r="N10" s="16">
        <v>1.0824407339096001</v>
      </c>
      <c r="O10" s="16">
        <v>-0.90045928955078103</v>
      </c>
      <c r="P10" s="16">
        <v>-0.39277625083923301</v>
      </c>
      <c r="Q10" s="16">
        <v>0.65514045953750599</v>
      </c>
      <c r="R10" s="16">
        <v>2.7811496257781898</v>
      </c>
      <c r="S10" s="16">
        <v>6.5173812210559803E-2</v>
      </c>
      <c r="T10" s="16">
        <v>0.59259539842605502</v>
      </c>
      <c r="U10" s="16">
        <v>6.9311931729316698E-2</v>
      </c>
      <c r="V10" s="16">
        <v>0.84600865840911799</v>
      </c>
      <c r="W10" s="16">
        <v>-0.40671303868293701</v>
      </c>
      <c r="X10" s="16">
        <v>-0.93578064441680897</v>
      </c>
      <c r="Y10" s="17">
        <v>-0.58915692567825295</v>
      </c>
      <c r="Z10" s="16">
        <v>-0.37208124995231601</v>
      </c>
      <c r="AA10" s="16">
        <v>-0.32526731491088801</v>
      </c>
      <c r="AB10" s="16">
        <v>-0.26797047257423401</v>
      </c>
      <c r="AC10" s="16">
        <v>-0.65574568510055498</v>
      </c>
      <c r="AD10" s="16">
        <f t="shared" si="2"/>
        <v>0.18527173952144643</v>
      </c>
    </row>
    <row r="11" spans="1:30" x14ac:dyDescent="0.2">
      <c r="A11" t="s">
        <v>50</v>
      </c>
      <c r="B11" s="2" t="s">
        <v>12</v>
      </c>
      <c r="C11" s="8" t="s">
        <v>4</v>
      </c>
      <c r="D11" s="2">
        <v>50</v>
      </c>
      <c r="E11" s="2">
        <v>-23.74</v>
      </c>
      <c r="F11" s="3" t="s">
        <v>8</v>
      </c>
      <c r="G11" s="7">
        <v>-4.5754018014208899</v>
      </c>
      <c r="H11" s="14">
        <f t="shared" si="0"/>
        <v>-2.0143102761374951</v>
      </c>
      <c r="I11" s="7">
        <v>0.54678124914589965</v>
      </c>
      <c r="J11" s="14">
        <f t="shared" si="1"/>
        <v>2.1125728190128994</v>
      </c>
      <c r="K11" s="7">
        <v>3.6783643888798991</v>
      </c>
      <c r="L11" s="7"/>
      <c r="M11" s="16">
        <v>1.53593838214874</v>
      </c>
      <c r="N11" s="16">
        <v>0.97051316499710005</v>
      </c>
      <c r="O11" s="16">
        <v>-0.87446349859237604</v>
      </c>
      <c r="P11" s="16">
        <v>-0.70419633388519198</v>
      </c>
      <c r="Q11" s="16">
        <v>0.59238916635513295</v>
      </c>
      <c r="R11" s="16">
        <v>2.3351700305938698</v>
      </c>
      <c r="S11" s="16">
        <v>0.218628585338592</v>
      </c>
      <c r="T11" s="16">
        <v>0.61577695608139005</v>
      </c>
      <c r="U11" s="16">
        <v>6.0146696865558603E-2</v>
      </c>
      <c r="V11" s="16">
        <v>0.57087481021881104</v>
      </c>
      <c r="W11" s="16">
        <v>-0.96463608741760198</v>
      </c>
      <c r="X11" s="16">
        <v>-0.92042738199233998</v>
      </c>
      <c r="Y11" s="17">
        <v>-0.59317153692245495</v>
      </c>
      <c r="Z11" s="16">
        <v>-0.31209716200828502</v>
      </c>
      <c r="AA11" s="16">
        <v>-4.7719357535243E-3</v>
      </c>
      <c r="AB11" s="16">
        <v>-0.29431644082069303</v>
      </c>
      <c r="AC11" s="16">
        <v>-0.81146383285522405</v>
      </c>
      <c r="AD11" s="16">
        <f t="shared" si="2"/>
        <v>8.3523151903029599E-2</v>
      </c>
    </row>
    <row r="12" spans="1:30" x14ac:dyDescent="0.2">
      <c r="A12" t="s">
        <v>50</v>
      </c>
      <c r="B12" s="2" t="s">
        <v>13</v>
      </c>
      <c r="C12" s="8" t="s">
        <v>4</v>
      </c>
      <c r="D12" s="2">
        <v>44</v>
      </c>
      <c r="E12" s="2">
        <v>-23.51</v>
      </c>
      <c r="F12" s="3" t="s">
        <v>8</v>
      </c>
      <c r="G12" s="7">
        <v>-5.5564013494467979</v>
      </c>
      <c r="H12" s="14">
        <f t="shared" si="0"/>
        <v>-2.7391276825144484</v>
      </c>
      <c r="I12" s="7">
        <v>7.8145984417901104E-2</v>
      </c>
      <c r="J12" s="14">
        <f t="shared" si="1"/>
        <v>1.7465847138478008</v>
      </c>
      <c r="K12" s="7">
        <v>3.4150234432777005</v>
      </c>
      <c r="L12" s="7"/>
      <c r="M12" s="16">
        <v>0.759080469608306</v>
      </c>
      <c r="N12" s="16">
        <v>0.50641340017318703</v>
      </c>
      <c r="O12" s="16">
        <v>-0.247171640396118</v>
      </c>
      <c r="P12" s="16">
        <v>-0.67524480819702104</v>
      </c>
      <c r="Q12" s="16">
        <v>0.74745953083038297</v>
      </c>
      <c r="R12" s="16">
        <v>2.0167858600616402</v>
      </c>
      <c r="S12" s="16">
        <v>-0.23407836258411399</v>
      </c>
      <c r="T12" s="16">
        <v>0.39451512694358798</v>
      </c>
      <c r="U12" s="16">
        <v>0.213891595602035</v>
      </c>
      <c r="V12" s="16">
        <v>0.463212519884109</v>
      </c>
      <c r="W12" s="16">
        <v>-0.72926223278045599</v>
      </c>
      <c r="X12" s="16">
        <v>-0.51278525590896595</v>
      </c>
      <c r="Y12" s="17">
        <v>-0.37472727894782998</v>
      </c>
      <c r="Z12" s="16">
        <v>-0.116988897323608</v>
      </c>
      <c r="AA12" s="16">
        <v>3.4661609679460498E-2</v>
      </c>
      <c r="AB12" s="16">
        <v>-2.9783979058265599E-2</v>
      </c>
      <c r="AC12" s="16">
        <v>-0.21317830681800801</v>
      </c>
      <c r="AD12" s="16">
        <f t="shared" si="2"/>
        <v>0.11781172651578362</v>
      </c>
    </row>
    <row r="13" spans="1:30" x14ac:dyDescent="0.2">
      <c r="A13" t="s">
        <v>50</v>
      </c>
      <c r="B13" s="2" t="s">
        <v>14</v>
      </c>
      <c r="C13" s="8" t="s">
        <v>25</v>
      </c>
      <c r="D13" s="2">
        <v>43.25</v>
      </c>
      <c r="E13" s="2">
        <v>-126.38</v>
      </c>
      <c r="F13" s="3" t="s">
        <v>15</v>
      </c>
      <c r="G13" s="7">
        <v>-8.3484203778241</v>
      </c>
      <c r="H13" s="14">
        <f t="shared" si="0"/>
        <v>-5.6763767268007994</v>
      </c>
      <c r="I13" s="7">
        <v>-3.0043330757774989</v>
      </c>
      <c r="J13" s="14">
        <f t="shared" si="1"/>
        <v>-0.93820923582124927</v>
      </c>
      <c r="K13" s="7">
        <v>1.1279146041350003</v>
      </c>
      <c r="L13" s="7"/>
      <c r="M13" s="16">
        <v>1.1193157434463501</v>
      </c>
      <c r="N13" s="16">
        <v>-0.68833750486373901</v>
      </c>
      <c r="O13" s="16">
        <v>-0.28731650114059398</v>
      </c>
      <c r="P13" s="16">
        <v>-0.382157832384109</v>
      </c>
      <c r="Q13" s="16">
        <v>0.76863765716552701</v>
      </c>
      <c r="R13" s="16">
        <v>0.46800267696380599</v>
      </c>
      <c r="S13" s="16">
        <v>-0.39386582374572698</v>
      </c>
      <c r="T13" s="16">
        <v>0.45854780077934199</v>
      </c>
      <c r="U13" s="16">
        <v>0.28880670666694602</v>
      </c>
      <c r="V13" s="16">
        <v>0.77297073602676303</v>
      </c>
      <c r="W13" s="16">
        <v>-0.21134588122367801</v>
      </c>
      <c r="X13" s="16">
        <v>3.28414998948574E-2</v>
      </c>
      <c r="Y13" s="17">
        <v>-0.110995464026928</v>
      </c>
      <c r="Z13" s="16">
        <v>-1.52887525036931E-2</v>
      </c>
      <c r="AA13" s="16">
        <v>0.36156985163688599</v>
      </c>
      <c r="AB13" s="16">
        <v>-8.0065451562404605E-2</v>
      </c>
      <c r="AC13" s="16">
        <v>0.20564793050289101</v>
      </c>
      <c r="AD13" s="16">
        <f t="shared" si="2"/>
        <v>0.13570396421367623</v>
      </c>
    </row>
    <row r="14" spans="1:30" x14ac:dyDescent="0.2">
      <c r="A14" t="s">
        <v>50</v>
      </c>
      <c r="B14" s="2" t="s">
        <v>16</v>
      </c>
      <c r="C14" s="8" t="s">
        <v>4</v>
      </c>
      <c r="D14" s="2">
        <v>42.1</v>
      </c>
      <c r="E14" s="2">
        <v>-52.75</v>
      </c>
      <c r="F14" s="3" t="s">
        <v>8</v>
      </c>
      <c r="G14" s="7">
        <v>-1.2908028865458991</v>
      </c>
      <c r="H14" s="14">
        <f t="shared" si="0"/>
        <v>4.9729587116650542E-2</v>
      </c>
      <c r="I14" s="7">
        <v>1.3902620607792002</v>
      </c>
      <c r="J14" s="14">
        <f t="shared" si="1"/>
        <v>2.6763456950978011</v>
      </c>
      <c r="K14" s="7">
        <v>3.9624293294164019</v>
      </c>
      <c r="L14" s="7"/>
      <c r="M14" s="16">
        <v>-1.6066551208496E-2</v>
      </c>
      <c r="N14" s="16">
        <v>-0.95175039768218905</v>
      </c>
      <c r="O14" s="16">
        <v>-0.22944867610931299</v>
      </c>
      <c r="P14" s="16">
        <v>-0.96520960330963101</v>
      </c>
      <c r="Q14" s="16">
        <v>0.76648652553558305</v>
      </c>
      <c r="R14" s="16">
        <v>0.34643328189849798</v>
      </c>
      <c r="S14" s="16">
        <v>-0.88527286052703802</v>
      </c>
      <c r="T14" s="16">
        <v>0.92865407466888406</v>
      </c>
      <c r="U14" s="16">
        <v>9.0847257524728706E-3</v>
      </c>
      <c r="V14" s="16">
        <v>0.60679596662521296</v>
      </c>
      <c r="W14" s="16">
        <v>-1.42193043231964</v>
      </c>
      <c r="X14" s="16">
        <v>4.0750717744231198E-3</v>
      </c>
      <c r="Y14" s="17">
        <v>-0.86960542201995905</v>
      </c>
      <c r="Z14" s="16">
        <v>-0.93721318244934004</v>
      </c>
      <c r="AA14" s="16">
        <v>0.70871651172637895</v>
      </c>
      <c r="AB14" s="16">
        <v>-0.73926210403442305</v>
      </c>
      <c r="AC14" s="16">
        <v>-0.723458051681518</v>
      </c>
      <c r="AD14" s="16">
        <f t="shared" si="2"/>
        <v>-0.25699830137412316</v>
      </c>
    </row>
    <row r="15" spans="1:30" x14ac:dyDescent="0.2">
      <c r="A15" t="s">
        <v>50</v>
      </c>
      <c r="B15" s="2" t="s">
        <v>17</v>
      </c>
      <c r="C15" s="8" t="s">
        <v>4</v>
      </c>
      <c r="D15" s="2">
        <v>41</v>
      </c>
      <c r="E15" s="2">
        <v>-32.93</v>
      </c>
      <c r="F15" s="3" t="s">
        <v>8</v>
      </c>
      <c r="G15" s="7">
        <v>-3.9698512117620997</v>
      </c>
      <c r="H15" s="14">
        <f t="shared" si="0"/>
        <v>-2.4303583457917997</v>
      </c>
      <c r="I15" s="7">
        <v>-0.89086547982149966</v>
      </c>
      <c r="J15" s="14">
        <f t="shared" si="1"/>
        <v>0.40873907804940046</v>
      </c>
      <c r="K15" s="7">
        <v>1.7083436359203006</v>
      </c>
      <c r="L15" s="7"/>
      <c r="M15" s="16">
        <v>0.95191013813018799</v>
      </c>
      <c r="N15" s="16">
        <v>0.28586292266845698</v>
      </c>
      <c r="O15" s="16">
        <v>-0.22143779695033999</v>
      </c>
      <c r="P15" s="16">
        <v>-0.70946598052978505</v>
      </c>
      <c r="Q15" s="16">
        <v>0.968478143215179</v>
      </c>
      <c r="R15" s="16">
        <v>0.665821492671966</v>
      </c>
      <c r="S15" s="16">
        <v>-0.43886935710906899</v>
      </c>
      <c r="T15" s="16">
        <v>0.35272336006164501</v>
      </c>
      <c r="U15" s="16">
        <v>0.32382181286811801</v>
      </c>
      <c r="V15" s="16">
        <v>0.32097089290618802</v>
      </c>
      <c r="W15" s="16">
        <v>-0.400640308856964</v>
      </c>
      <c r="X15" s="16">
        <v>-0.49803221225738498</v>
      </c>
      <c r="Y15" s="17">
        <v>-0.44977307319641102</v>
      </c>
      <c r="Z15" s="16">
        <v>-0.16544365882873499</v>
      </c>
      <c r="AA15" s="16">
        <v>0.32794311642646701</v>
      </c>
      <c r="AB15" s="16">
        <v>0.21493694186210599</v>
      </c>
      <c r="AC15" s="16">
        <v>0.10270544886589</v>
      </c>
      <c r="AD15" s="16">
        <f t="shared" si="2"/>
        <v>9.5971287173383241E-2</v>
      </c>
    </row>
    <row r="16" spans="1:30" x14ac:dyDescent="0.2">
      <c r="A16" t="s">
        <v>50</v>
      </c>
      <c r="B16" s="2" t="s">
        <v>18</v>
      </c>
      <c r="C16" s="8" t="s">
        <v>25</v>
      </c>
      <c r="D16" s="2">
        <v>41</v>
      </c>
      <c r="E16" s="2">
        <v>-126.43</v>
      </c>
      <c r="F16" s="3" t="s">
        <v>6</v>
      </c>
      <c r="G16" s="7">
        <v>-1.3398253351264007</v>
      </c>
      <c r="H16" s="14">
        <f t="shared" si="0"/>
        <v>5.3028067466849294E-2</v>
      </c>
      <c r="I16" s="7">
        <v>1.4458814700600993</v>
      </c>
      <c r="J16" s="14">
        <f t="shared" si="1"/>
        <v>1.9815516280039498</v>
      </c>
      <c r="K16" s="7">
        <v>2.5172217859478003</v>
      </c>
      <c r="L16" s="7"/>
      <c r="M16" s="16">
        <v>1.2042323350906301</v>
      </c>
      <c r="N16" s="16">
        <v>-0.67359262704849199</v>
      </c>
      <c r="O16" s="16">
        <v>-7.1422047913074493E-2</v>
      </c>
      <c r="P16" s="16">
        <v>-0.37932431697845398</v>
      </c>
      <c r="Q16" s="16">
        <v>0.721804618835449</v>
      </c>
      <c r="R16" s="16">
        <v>0.32292848825454701</v>
      </c>
      <c r="S16" s="16">
        <v>-0.41148859262466397</v>
      </c>
      <c r="T16" s="16">
        <v>0.34335631132125799</v>
      </c>
      <c r="U16" s="16">
        <v>0.26717963814735401</v>
      </c>
      <c r="V16" s="16">
        <v>0.70631283521652199</v>
      </c>
      <c r="W16" s="16">
        <v>-0.19069726765155701</v>
      </c>
      <c r="X16" s="16">
        <v>2.1523043513298E-2</v>
      </c>
      <c r="Y16" s="17">
        <v>-0.10709324479103099</v>
      </c>
      <c r="Z16" s="16">
        <v>-1.72627475112676E-2</v>
      </c>
      <c r="AA16" s="16">
        <v>0.27309846878051702</v>
      </c>
      <c r="AB16" s="16">
        <v>-9.0770825743675204E-2</v>
      </c>
      <c r="AC16" s="16">
        <v>0.184665292501449</v>
      </c>
      <c r="AD16" s="16">
        <f t="shared" si="2"/>
        <v>0.12373231537640053</v>
      </c>
    </row>
    <row r="17" spans="1:30" x14ac:dyDescent="0.2">
      <c r="A17" t="s">
        <v>50</v>
      </c>
      <c r="B17" s="4" t="s">
        <v>19</v>
      </c>
      <c r="C17" s="8" t="s">
        <v>4</v>
      </c>
      <c r="D17" s="4">
        <v>40.58</v>
      </c>
      <c r="E17" s="4">
        <v>-9.8699999999999992</v>
      </c>
      <c r="F17" s="5" t="s">
        <v>6</v>
      </c>
      <c r="G17" s="7">
        <v>-5.1558255118807992</v>
      </c>
      <c r="H17" s="14">
        <f t="shared" si="0"/>
        <v>-2.5770494854918997</v>
      </c>
      <c r="I17" s="7">
        <v>1.7265408969997509E-3</v>
      </c>
      <c r="J17" s="14">
        <f t="shared" si="1"/>
        <v>2.3513690296685006</v>
      </c>
      <c r="K17" s="7">
        <v>4.7010115184400014</v>
      </c>
      <c r="L17" s="7"/>
      <c r="M17" s="16">
        <v>1.1394343376159599</v>
      </c>
      <c r="N17" s="16">
        <v>0.511616051197052</v>
      </c>
      <c r="O17" s="16">
        <v>-4.1893638670444398E-2</v>
      </c>
      <c r="P17" s="16">
        <v>0.13071940839290599</v>
      </c>
      <c r="Q17" s="16">
        <v>0.79392617940902699</v>
      </c>
      <c r="R17" s="16">
        <v>0.99385184049606301</v>
      </c>
      <c r="S17" s="16">
        <v>-6.1777826398610999E-2</v>
      </c>
      <c r="T17" s="16">
        <v>0.117517992854118</v>
      </c>
      <c r="U17" s="16">
        <v>0.23796038329601199</v>
      </c>
      <c r="V17" s="16">
        <v>0.54799425601959195</v>
      </c>
      <c r="W17" s="16">
        <v>-0.49658939242362898</v>
      </c>
      <c r="X17" s="16">
        <v>-0.99217772483825595</v>
      </c>
      <c r="Y17" s="17">
        <v>-0.23422145843505901</v>
      </c>
      <c r="Z17" s="16">
        <v>-0.13036733865737901</v>
      </c>
      <c r="AA17" s="16">
        <v>-0.57874441146850497</v>
      </c>
      <c r="AB17" s="16">
        <v>0.100316479802131</v>
      </c>
      <c r="AC17" s="16">
        <v>2.2890025749802499E-2</v>
      </c>
      <c r="AD17" s="16">
        <f t="shared" si="2"/>
        <v>0.12120324493769295</v>
      </c>
    </row>
    <row r="18" spans="1:30" x14ac:dyDescent="0.2"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6"/>
    </row>
    <row r="19" spans="1:30" x14ac:dyDescent="0.2">
      <c r="B19" s="21"/>
      <c r="C19" s="21"/>
      <c r="D19" s="21"/>
      <c r="E19" s="21"/>
      <c r="F19" s="21"/>
      <c r="G19" s="18"/>
      <c r="H19" s="18"/>
      <c r="I19" s="18"/>
      <c r="J19" s="18"/>
      <c r="K19" s="18"/>
      <c r="L19" s="18"/>
      <c r="W19"/>
      <c r="X19"/>
      <c r="Y19"/>
      <c r="Z19"/>
      <c r="AA19"/>
      <c r="AB19"/>
      <c r="AC19"/>
    </row>
    <row r="20" spans="1:30" x14ac:dyDescent="0.2">
      <c r="A20" t="s">
        <v>60</v>
      </c>
      <c r="B20" s="22" t="s">
        <v>52</v>
      </c>
      <c r="C20" s="22" t="s">
        <v>61</v>
      </c>
      <c r="D20" s="22">
        <v>47.73</v>
      </c>
      <c r="E20" s="22">
        <v>6.5</v>
      </c>
      <c r="F20" s="24" t="s">
        <v>53</v>
      </c>
      <c r="G20" s="23"/>
      <c r="H20" s="25"/>
      <c r="I20" s="26">
        <v>3.4697578927999988</v>
      </c>
      <c r="J20" s="18"/>
      <c r="K20" s="18"/>
      <c r="L20" s="18"/>
      <c r="W20"/>
      <c r="X20"/>
      <c r="Y20"/>
      <c r="Z20"/>
      <c r="AA20"/>
      <c r="AB20"/>
      <c r="AC20"/>
    </row>
    <row r="21" spans="1:30" x14ac:dyDescent="0.2">
      <c r="A21" t="s">
        <v>60</v>
      </c>
      <c r="B21" s="22" t="s">
        <v>54</v>
      </c>
      <c r="C21" s="22" t="s">
        <v>61</v>
      </c>
      <c r="D21" s="22">
        <v>50.89</v>
      </c>
      <c r="E21" s="22">
        <v>16.579999999999998</v>
      </c>
      <c r="F21" s="24" t="s">
        <v>53</v>
      </c>
      <c r="G21" s="23"/>
      <c r="H21" s="25"/>
      <c r="I21" s="26">
        <v>2.8855933986000002</v>
      </c>
      <c r="J21" s="18"/>
      <c r="K21" s="23"/>
      <c r="L21" s="18"/>
      <c r="W21"/>
      <c r="X21"/>
      <c r="Y21"/>
      <c r="Z21"/>
      <c r="AA21"/>
      <c r="AB21"/>
      <c r="AC21"/>
    </row>
    <row r="22" spans="1:30" x14ac:dyDescent="0.2">
      <c r="A22" t="s">
        <v>60</v>
      </c>
      <c r="B22" s="22" t="s">
        <v>55</v>
      </c>
      <c r="C22" s="22" t="s">
        <v>61</v>
      </c>
      <c r="D22" s="22">
        <v>47.78</v>
      </c>
      <c r="E22" s="22">
        <v>11.31</v>
      </c>
      <c r="F22" s="24" t="s">
        <v>53</v>
      </c>
      <c r="G22" s="23"/>
      <c r="H22" s="25"/>
      <c r="I22" s="26">
        <v>-1.1479435367999997</v>
      </c>
      <c r="J22" s="18"/>
      <c r="K22" s="18"/>
      <c r="L22" s="18"/>
      <c r="W22"/>
      <c r="X22"/>
      <c r="Y22"/>
      <c r="Z22"/>
      <c r="AA22"/>
      <c r="AB22"/>
      <c r="AC22"/>
    </row>
    <row r="23" spans="1:30" x14ac:dyDescent="0.2">
      <c r="A23" t="s">
        <v>60</v>
      </c>
      <c r="B23" s="22" t="s">
        <v>56</v>
      </c>
      <c r="C23" s="22" t="s">
        <v>61</v>
      </c>
      <c r="D23" s="22">
        <v>48.06</v>
      </c>
      <c r="E23" s="22">
        <v>9.5299999999999994</v>
      </c>
      <c r="F23" s="24" t="s">
        <v>53</v>
      </c>
      <c r="G23" s="23"/>
      <c r="H23" s="25"/>
      <c r="I23" s="26">
        <v>3.9821128351999988</v>
      </c>
      <c r="J23" s="18"/>
      <c r="K23" s="18"/>
      <c r="L23" s="18"/>
      <c r="W23"/>
      <c r="X23"/>
      <c r="Y23"/>
      <c r="Z23"/>
      <c r="AA23"/>
      <c r="AB23"/>
      <c r="AC23"/>
    </row>
    <row r="24" spans="1:30" x14ac:dyDescent="0.2">
      <c r="A24" t="s">
        <v>60</v>
      </c>
      <c r="B24" s="22" t="s">
        <v>57</v>
      </c>
      <c r="C24" s="22" t="s">
        <v>61</v>
      </c>
      <c r="D24" s="22">
        <v>47.75</v>
      </c>
      <c r="E24" s="22">
        <v>12.2</v>
      </c>
      <c r="F24" s="24" t="s">
        <v>53</v>
      </c>
      <c r="G24" s="23"/>
      <c r="H24" s="25"/>
      <c r="I24" s="26">
        <v>-1.9035935438000005</v>
      </c>
      <c r="J24" s="18"/>
      <c r="K24" s="18"/>
      <c r="L24" s="18"/>
      <c r="W24"/>
      <c r="X24"/>
      <c r="Y24"/>
      <c r="Z24"/>
      <c r="AA24"/>
      <c r="AB24"/>
      <c r="AC24"/>
    </row>
    <row r="25" spans="1:30" x14ac:dyDescent="0.2">
      <c r="A25" t="s">
        <v>60</v>
      </c>
      <c r="B25" s="22" t="s">
        <v>58</v>
      </c>
      <c r="C25" s="22" t="s">
        <v>61</v>
      </c>
      <c r="D25" s="22">
        <v>45.83</v>
      </c>
      <c r="E25" s="22">
        <v>5</v>
      </c>
      <c r="F25" s="24" t="s">
        <v>53</v>
      </c>
      <c r="G25" s="23"/>
      <c r="H25" s="25"/>
      <c r="I25" s="26">
        <v>0.29771683580000108</v>
      </c>
      <c r="J25" s="18"/>
      <c r="K25" s="18"/>
      <c r="L25" s="18"/>
      <c r="W25"/>
      <c r="X25"/>
      <c r="Y25"/>
      <c r="Z25"/>
      <c r="AA25"/>
      <c r="AB25"/>
      <c r="AC25"/>
    </row>
    <row r="26" spans="1:30" x14ac:dyDescent="0.2">
      <c r="A26" t="s">
        <v>60</v>
      </c>
      <c r="B26" s="22" t="s">
        <v>59</v>
      </c>
      <c r="C26" s="22" t="s">
        <v>61</v>
      </c>
      <c r="D26" s="22">
        <v>40.94</v>
      </c>
      <c r="E26" s="22">
        <v>15.6</v>
      </c>
      <c r="F26" s="24" t="s">
        <v>53</v>
      </c>
      <c r="G26" s="23"/>
      <c r="H26" s="25"/>
      <c r="I26" s="26">
        <v>0.51802865940000054</v>
      </c>
      <c r="J26" s="18"/>
      <c r="K26" s="18"/>
      <c r="L26" s="18"/>
      <c r="W26"/>
      <c r="X26"/>
      <c r="Y26"/>
      <c r="Z26"/>
      <c r="AA26"/>
      <c r="AB26"/>
      <c r="AC26"/>
    </row>
  </sheetData>
  <pageMargins left="0.7" right="0.7" top="0.75" bottom="0.75" header="0.3" footer="0.3"/>
  <pageSetup scale="9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Otto-Bliesner</dc:creator>
  <cp:lastModifiedBy>Bette Otto-Bliesner</cp:lastModifiedBy>
  <cp:lastPrinted>2020-04-13T00:33:53Z</cp:lastPrinted>
  <dcterms:created xsi:type="dcterms:W3CDTF">2020-04-12T00:37:53Z</dcterms:created>
  <dcterms:modified xsi:type="dcterms:W3CDTF">2020-08-23T20:28:46Z</dcterms:modified>
</cp:coreProperties>
</file>