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ttobli/Desktop/CMIP6/LIGMIP Synthesis Paper/Revised submission - May2020/Data-model tables/"/>
    </mc:Choice>
  </mc:AlternateContent>
  <xr:revisionPtr revIDLastSave="0" documentId="13_ncr:1_{44B2D512-197D-E647-BFE2-8BB79BF71B82}" xr6:coauthVersionLast="45" xr6:coauthVersionMax="45" xr10:uidLastSave="{00000000-0000-0000-0000-000000000000}"/>
  <bookViews>
    <workbookView xWindow="1620" yWindow="780" windowWidth="36160" windowHeight="17260" xr2:uid="{F6FB57A0-12B2-3D44-A090-3EAA581D763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" i="1" l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4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4" i="1"/>
</calcChain>
</file>

<file path=xl/sharedStrings.xml><?xml version="1.0" encoding="utf-8"?>
<sst xmlns="http://schemas.openxmlformats.org/spreadsheetml/2006/main" count="188" uniqueCount="79">
  <si>
    <t>Forams</t>
  </si>
  <si>
    <t>GeoB1105</t>
  </si>
  <si>
    <t>Radiolaria</t>
  </si>
  <si>
    <t>Coccolithophore</t>
  </si>
  <si>
    <t>V22-174</t>
  </si>
  <si>
    <t>RC13-228</t>
  </si>
  <si>
    <t>RC13-229</t>
  </si>
  <si>
    <t>RC11-86</t>
  </si>
  <si>
    <t>RC12-294</t>
  </si>
  <si>
    <t>ODP662</t>
  </si>
  <si>
    <t>Alkenones</t>
  </si>
  <si>
    <t>Mg/Ca</t>
  </si>
  <si>
    <t>GeoB1112</t>
  </si>
  <si>
    <t>GeoB1711-4</t>
  </si>
  <si>
    <t>GeoB1710-3</t>
  </si>
  <si>
    <t>MD96-2080</t>
  </si>
  <si>
    <t>GeoB10038-4</t>
  </si>
  <si>
    <t>MD01-2378</t>
  </si>
  <si>
    <t>V34-88</t>
  </si>
  <si>
    <t>RC12-339</t>
  </si>
  <si>
    <t>V28-345</t>
  </si>
  <si>
    <t>ODP1018</t>
  </si>
  <si>
    <t>MD01-2421</t>
  </si>
  <si>
    <t>ODP893</t>
  </si>
  <si>
    <t>ODP1014A</t>
  </si>
  <si>
    <t>ODP1012</t>
  </si>
  <si>
    <t>LAPAZ21</t>
  </si>
  <si>
    <t>ODP1145</t>
  </si>
  <si>
    <t>ODP1146</t>
  </si>
  <si>
    <t>MD97-2151</t>
  </si>
  <si>
    <t>GIK17961-2</t>
  </si>
  <si>
    <t>W8402A</t>
  </si>
  <si>
    <t>TR163-22</t>
  </si>
  <si>
    <t>ODP846</t>
  </si>
  <si>
    <t>V19-29</t>
  </si>
  <si>
    <t>MD06-3018</t>
  </si>
  <si>
    <t>MD01-2444</t>
  </si>
  <si>
    <t>MD02-2575</t>
  </si>
  <si>
    <t>M35027-1</t>
  </si>
  <si>
    <t>MD03-2707</t>
  </si>
  <si>
    <t>GIK15637-1</t>
  </si>
  <si>
    <t>M12392-1</t>
  </si>
  <si>
    <t>TR126-29</t>
  </si>
  <si>
    <t>TR126-23</t>
  </si>
  <si>
    <t>V22-196</t>
  </si>
  <si>
    <t>V28-127</t>
  </si>
  <si>
    <t>V25-59</t>
  </si>
  <si>
    <t>Site Name</t>
  </si>
  <si>
    <t>Latitude</t>
  </si>
  <si>
    <t>Longitude</t>
  </si>
  <si>
    <t>Proxy</t>
  </si>
  <si>
    <t>Anom-2SD</t>
  </si>
  <si>
    <t>Anom</t>
  </si>
  <si>
    <t>Anom+2SD</t>
  </si>
  <si>
    <t>V28-238</t>
  </si>
  <si>
    <t>Y71-6-12</t>
  </si>
  <si>
    <t>ACCESS-ESM1-5</t>
  </si>
  <si>
    <t>AWI-ESM-1-1-LR</t>
  </si>
  <si>
    <t>CESM2</t>
  </si>
  <si>
    <t>CNRM-CM6-1</t>
  </si>
  <si>
    <t>EC-Earth3-LR</t>
  </si>
  <si>
    <t>FGOALS-f3-L</t>
  </si>
  <si>
    <t>FGOALS-g3</t>
  </si>
  <si>
    <t>GISS-E2-1-G</t>
  </si>
  <si>
    <t>HadGEM3-GC31-LL</t>
  </si>
  <si>
    <t>INM-CM4-8</t>
  </si>
  <si>
    <t>IPSL-CM6A-LR</t>
  </si>
  <si>
    <t>MIROC-ES2L</t>
  </si>
  <si>
    <t>MPI-ESM1-2-LR</t>
  </si>
  <si>
    <t>NESM3</t>
  </si>
  <si>
    <t>NorESM1-F</t>
  </si>
  <si>
    <t>NorESM2-LM</t>
  </si>
  <si>
    <t>Anom-1SD</t>
  </si>
  <si>
    <t>Anom+1SD</t>
  </si>
  <si>
    <t>AWI-ESM-2-1-LR</t>
  </si>
  <si>
    <t>Compilation reference</t>
  </si>
  <si>
    <t>Hoffman et al. 2017</t>
  </si>
  <si>
    <t>Table S3. Low latitudes (40S-40N) Annual</t>
  </si>
  <si>
    <t>MMM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</si>
</sst>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Helvetica Neue"/>
      <family val="2"/>
    </font>
    <font>
      <sz val="12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0" fillId="0" borderId="0" xfId="0" applyNumberFormat="1"/>
    <xf numFmtId="0" fontId="3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1" fillId="0" borderId="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30672-6435-E147-AE13-829C65BD7D16}">
  <dimension ref="A1:AC57"/>
  <sheetViews>
    <sheetView tabSelected="1" topLeftCell="K1" zoomScaleNormal="100" workbookViewId="0">
      <selection activeCell="AA2" sqref="AA2"/>
    </sheetView>
  </sheetViews>
  <sheetFormatPr baseColWidth="10" defaultRowHeight="16" x14ac:dyDescent="0.2"/>
  <cols>
    <col min="1" max="1" width="19.5" bestFit="1" customWidth="1"/>
    <col min="5" max="5" width="15.1640625" customWidth="1"/>
    <col min="12" max="28" width="15.83203125" customWidth="1"/>
    <col min="29" max="29" width="10.83203125" style="13"/>
  </cols>
  <sheetData>
    <row r="1" spans="1:29" ht="19" x14ac:dyDescent="0.25">
      <c r="B1" s="6" t="s">
        <v>77</v>
      </c>
    </row>
    <row r="3" spans="1:29" x14ac:dyDescent="0.2">
      <c r="A3" s="7" t="s">
        <v>75</v>
      </c>
      <c r="B3" s="7" t="s">
        <v>47</v>
      </c>
      <c r="C3" s="7" t="s">
        <v>48</v>
      </c>
      <c r="D3" s="7" t="s">
        <v>49</v>
      </c>
      <c r="E3" s="7" t="s">
        <v>50</v>
      </c>
      <c r="F3" s="8" t="s">
        <v>51</v>
      </c>
      <c r="G3" s="8" t="s">
        <v>72</v>
      </c>
      <c r="H3" s="8" t="s">
        <v>52</v>
      </c>
      <c r="I3" s="8" t="s">
        <v>73</v>
      </c>
      <c r="J3" s="8" t="s">
        <v>53</v>
      </c>
      <c r="L3" s="9" t="s">
        <v>56</v>
      </c>
      <c r="M3" s="9" t="s">
        <v>57</v>
      </c>
      <c r="N3" s="9" t="s">
        <v>74</v>
      </c>
      <c r="O3" s="9" t="s">
        <v>58</v>
      </c>
      <c r="P3" s="9" t="s">
        <v>59</v>
      </c>
      <c r="Q3" s="9" t="s">
        <v>60</v>
      </c>
      <c r="R3" s="9" t="s">
        <v>61</v>
      </c>
      <c r="S3" s="9" t="s">
        <v>62</v>
      </c>
      <c r="T3" s="9" t="s">
        <v>63</v>
      </c>
      <c r="U3" s="9" t="s">
        <v>64</v>
      </c>
      <c r="V3" s="9" t="s">
        <v>65</v>
      </c>
      <c r="W3" s="9" t="s">
        <v>66</v>
      </c>
      <c r="X3" s="9" t="s">
        <v>67</v>
      </c>
      <c r="Y3" s="9" t="s">
        <v>68</v>
      </c>
      <c r="Z3" s="9" t="s">
        <v>69</v>
      </c>
      <c r="AA3" s="9" t="s">
        <v>70</v>
      </c>
      <c r="AB3" s="9" t="s">
        <v>71</v>
      </c>
      <c r="AC3" s="14" t="s">
        <v>78</v>
      </c>
    </row>
    <row r="4" spans="1:29" x14ac:dyDescent="0.2">
      <c r="A4" t="s">
        <v>76</v>
      </c>
      <c r="B4" s="1" t="s">
        <v>9</v>
      </c>
      <c r="C4" s="1">
        <v>-1.38</v>
      </c>
      <c r="D4" s="1">
        <v>-11.74</v>
      </c>
      <c r="E4" s="2" t="s">
        <v>10</v>
      </c>
      <c r="F4" s="5">
        <v>-0.54352832735040124</v>
      </c>
      <c r="G4" s="5">
        <f>H4-(H4-F4)/2</f>
        <v>0.21005844252024808</v>
      </c>
      <c r="H4" s="5">
        <v>0.9636452123908974</v>
      </c>
      <c r="I4" s="5">
        <f>H4+(J4-H4)/2</f>
        <v>1.7836041676987975</v>
      </c>
      <c r="J4" s="5">
        <v>2.6035631230066976</v>
      </c>
      <c r="L4" s="10">
        <v>-0.203798428177833</v>
      </c>
      <c r="M4" s="10">
        <v>-0.44567322731018</v>
      </c>
      <c r="N4" s="10">
        <v>-0.462611734867095</v>
      </c>
      <c r="O4" s="10">
        <v>-0.46861514449119501</v>
      </c>
      <c r="P4" s="10">
        <v>0.19334571063518499</v>
      </c>
      <c r="Q4" s="10">
        <v>-7.46370665729045E-3</v>
      </c>
      <c r="R4" s="10">
        <v>-0.79320150613784701</v>
      </c>
      <c r="S4" s="10">
        <v>-0.40545967221259999</v>
      </c>
      <c r="T4" s="10">
        <v>-0.33522191643714899</v>
      </c>
      <c r="U4" s="10">
        <v>-5.5518943816423402E-2</v>
      </c>
      <c r="V4" s="10">
        <v>-4.8830639570951399E-2</v>
      </c>
      <c r="W4" s="10">
        <v>-0.218946978449821</v>
      </c>
      <c r="X4" s="10">
        <v>-0.84874969720840399</v>
      </c>
      <c r="Y4" s="11">
        <v>-0.36748489737510698</v>
      </c>
      <c r="Z4" s="10">
        <v>-0.18252593278884799</v>
      </c>
      <c r="AA4" s="10">
        <v>-0.40701639652252197</v>
      </c>
      <c r="AB4" s="10">
        <v>-0.19639429450035001</v>
      </c>
      <c r="AC4" s="10">
        <f>AVERAGE(L4:AB4)</f>
        <v>-0.3090686709346136</v>
      </c>
    </row>
    <row r="5" spans="1:29" x14ac:dyDescent="0.2">
      <c r="A5" t="s">
        <v>76</v>
      </c>
      <c r="B5" s="1" t="s">
        <v>1</v>
      </c>
      <c r="C5" s="1">
        <v>-1.67</v>
      </c>
      <c r="D5" s="1">
        <v>-12.43</v>
      </c>
      <c r="E5" s="2" t="s">
        <v>10</v>
      </c>
      <c r="F5" s="5">
        <v>0.15196926727830018</v>
      </c>
      <c r="G5" s="5">
        <f t="shared" ref="G5:G56" si="0">H5-(H5-F5)/2</f>
        <v>1.0074770767771497</v>
      </c>
      <c r="H5" s="5">
        <v>1.8629848862759992</v>
      </c>
      <c r="I5" s="5">
        <f t="shared" ref="I5:I56" si="1">H5+(J5-H5)/2</f>
        <v>2.7708722048149497</v>
      </c>
      <c r="J5" s="5">
        <v>3.6787595233539001</v>
      </c>
      <c r="L5" s="10">
        <v>-0.22072549164295099</v>
      </c>
      <c r="M5" s="10">
        <v>-0.438142269849777</v>
      </c>
      <c r="N5" s="10">
        <v>-0.448826313018798</v>
      </c>
      <c r="O5" s="10">
        <v>-0.47006186842918302</v>
      </c>
      <c r="P5" s="10">
        <v>0.184821352362632</v>
      </c>
      <c r="Q5" s="10">
        <v>-6.9036353379487896E-3</v>
      </c>
      <c r="R5" s="10">
        <v>-0.79861283302307096</v>
      </c>
      <c r="S5" s="10">
        <v>-0.40786629915237399</v>
      </c>
      <c r="T5" s="10">
        <v>-0.33232426643371499</v>
      </c>
      <c r="U5" s="10">
        <v>-6.6055141389369895E-2</v>
      </c>
      <c r="V5" s="10">
        <v>-5.7697910815477302E-2</v>
      </c>
      <c r="W5" s="10">
        <v>-0.234974920749664</v>
      </c>
      <c r="X5" s="10">
        <v>-0.84961736202239901</v>
      </c>
      <c r="Y5" s="11">
        <v>-0.36849889159202598</v>
      </c>
      <c r="Z5" s="10">
        <v>-0.17841102182865101</v>
      </c>
      <c r="AA5" s="10">
        <v>-0.42513000965118403</v>
      </c>
      <c r="AB5" s="10">
        <v>-0.188874095678329</v>
      </c>
      <c r="AC5" s="10">
        <f t="shared" ref="AC5:AC56" si="2">AVERAGE(L5:AB5)</f>
        <v>-0.31222946930895795</v>
      </c>
    </row>
    <row r="6" spans="1:29" x14ac:dyDescent="0.2">
      <c r="A6" t="s">
        <v>76</v>
      </c>
      <c r="B6" s="1" t="s">
        <v>1</v>
      </c>
      <c r="C6" s="1">
        <v>-1.67</v>
      </c>
      <c r="D6" s="1">
        <v>-12.43</v>
      </c>
      <c r="E6" s="2" t="s">
        <v>11</v>
      </c>
      <c r="F6" s="5">
        <v>-2.2051634285835995</v>
      </c>
      <c r="G6" s="5">
        <f t="shared" si="0"/>
        <v>-1.3083999806335012</v>
      </c>
      <c r="H6" s="5">
        <v>-0.41163653268340283</v>
      </c>
      <c r="I6" s="5">
        <f t="shared" si="1"/>
        <v>0.52093867017494766</v>
      </c>
      <c r="J6" s="5">
        <v>1.4535138730332982</v>
      </c>
      <c r="L6" s="10">
        <v>-0.22072549164295099</v>
      </c>
      <c r="M6" s="10">
        <v>-0.438142269849777</v>
      </c>
      <c r="N6" s="10">
        <v>-0.448826313018798</v>
      </c>
      <c r="O6" s="10">
        <v>-0.47006186842918302</v>
      </c>
      <c r="P6" s="10">
        <v>0.184821352362632</v>
      </c>
      <c r="Q6" s="10">
        <v>-6.9036353379487896E-3</v>
      </c>
      <c r="R6" s="10">
        <v>-0.79861283302307096</v>
      </c>
      <c r="S6" s="10">
        <v>-0.40786629915237399</v>
      </c>
      <c r="T6" s="10">
        <v>-0.33232426643371499</v>
      </c>
      <c r="U6" s="10">
        <v>-6.6055141389369895E-2</v>
      </c>
      <c r="V6" s="10">
        <v>-5.7697910815477302E-2</v>
      </c>
      <c r="W6" s="10">
        <v>-0.234974920749664</v>
      </c>
      <c r="X6" s="10">
        <v>-0.84961736202239901</v>
      </c>
      <c r="Y6" s="11">
        <v>-0.36849889159202598</v>
      </c>
      <c r="Z6" s="10">
        <v>-0.17841102182865101</v>
      </c>
      <c r="AA6" s="10">
        <v>-0.42513000965118403</v>
      </c>
      <c r="AB6" s="10">
        <v>-0.188874095678329</v>
      </c>
      <c r="AC6" s="10">
        <f t="shared" si="2"/>
        <v>-0.31222946930895795</v>
      </c>
    </row>
    <row r="7" spans="1:29" x14ac:dyDescent="0.2">
      <c r="A7" t="s">
        <v>76</v>
      </c>
      <c r="B7" s="1" t="s">
        <v>12</v>
      </c>
      <c r="C7" s="1">
        <v>-5.77</v>
      </c>
      <c r="D7" s="1">
        <v>-10.74</v>
      </c>
      <c r="E7" s="2" t="s">
        <v>0</v>
      </c>
      <c r="F7" s="5">
        <v>-3.3847307513140983</v>
      </c>
      <c r="G7" s="5">
        <f t="shared" si="0"/>
        <v>-1.7146378708928491</v>
      </c>
      <c r="H7" s="5">
        <v>-4.4544990471599988E-2</v>
      </c>
      <c r="I7" s="5">
        <f t="shared" si="1"/>
        <v>1.2933871474185015</v>
      </c>
      <c r="J7" s="5">
        <v>2.6313192853086029</v>
      </c>
      <c r="L7" s="10">
        <v>-0.51857185363769498</v>
      </c>
      <c r="M7" s="10">
        <v>-0.42962127923965399</v>
      </c>
      <c r="N7" s="10">
        <v>-0.57354015111923196</v>
      </c>
      <c r="O7" s="10">
        <v>-0.63570505380630404</v>
      </c>
      <c r="P7" s="10">
        <v>-0.14999964833259499</v>
      </c>
      <c r="Q7" s="10">
        <v>-0.41311839222907998</v>
      </c>
      <c r="R7" s="10">
        <v>-0.82752007246017401</v>
      </c>
      <c r="S7" s="10">
        <v>-0.497507393360137</v>
      </c>
      <c r="T7" s="10">
        <v>-0.470292627811431</v>
      </c>
      <c r="U7" s="10">
        <v>-0.41802623867988498</v>
      </c>
      <c r="V7" s="10">
        <v>-0.13585825264453799</v>
      </c>
      <c r="W7" s="10">
        <v>-0.608115494251251</v>
      </c>
      <c r="X7" s="10">
        <v>-1.02235102653503</v>
      </c>
      <c r="Y7" s="11">
        <v>-0.40283444523811301</v>
      </c>
      <c r="Z7" s="10">
        <v>-0.15303471684455799</v>
      </c>
      <c r="AA7" s="10">
        <v>-0.58887451887130704</v>
      </c>
      <c r="AB7" s="10">
        <v>-0.611616551876068</v>
      </c>
      <c r="AC7" s="10">
        <f t="shared" si="2"/>
        <v>-0.49744633629041485</v>
      </c>
    </row>
    <row r="8" spans="1:29" x14ac:dyDescent="0.2">
      <c r="A8" t="s">
        <v>76</v>
      </c>
      <c r="B8" s="1" t="s">
        <v>12</v>
      </c>
      <c r="C8" s="1">
        <v>-5.77</v>
      </c>
      <c r="D8" s="1">
        <v>-10.74</v>
      </c>
      <c r="E8" s="2" t="s">
        <v>11</v>
      </c>
      <c r="F8" s="5">
        <v>-1.3302665818457982</v>
      </c>
      <c r="G8" s="5">
        <f t="shared" si="0"/>
        <v>-0.47869641198739821</v>
      </c>
      <c r="H8" s="5">
        <v>0.37287375787100174</v>
      </c>
      <c r="I8" s="5">
        <f t="shared" si="1"/>
        <v>1.3091649855305523</v>
      </c>
      <c r="J8" s="5">
        <v>2.2454562131901028</v>
      </c>
      <c r="L8" s="10">
        <v>-0.51857185363769498</v>
      </c>
      <c r="M8" s="10">
        <v>-0.42962127923965399</v>
      </c>
      <c r="N8" s="10">
        <v>-0.57354015111923196</v>
      </c>
      <c r="O8" s="10">
        <v>-0.63570505380630404</v>
      </c>
      <c r="P8" s="10">
        <v>-0.14999964833259499</v>
      </c>
      <c r="Q8" s="10">
        <v>-0.41311839222907998</v>
      </c>
      <c r="R8" s="10">
        <v>-0.82752007246017401</v>
      </c>
      <c r="S8" s="10">
        <v>-0.497507393360137</v>
      </c>
      <c r="T8" s="10">
        <v>-0.470292627811431</v>
      </c>
      <c r="U8" s="10">
        <v>-0.41802623867988498</v>
      </c>
      <c r="V8" s="10">
        <v>-0.13585825264453799</v>
      </c>
      <c r="W8" s="10">
        <v>-0.608115494251251</v>
      </c>
      <c r="X8" s="10">
        <v>-1.02235102653503</v>
      </c>
      <c r="Y8" s="11">
        <v>-0.40283444523811301</v>
      </c>
      <c r="Z8" s="10">
        <v>-0.15303471684455799</v>
      </c>
      <c r="AA8" s="10">
        <v>-0.58887451887130704</v>
      </c>
      <c r="AB8" s="10">
        <v>-0.611616551876068</v>
      </c>
      <c r="AC8" s="10">
        <f t="shared" si="2"/>
        <v>-0.49744633629041485</v>
      </c>
    </row>
    <row r="9" spans="1:29" x14ac:dyDescent="0.2">
      <c r="A9" t="s">
        <v>76</v>
      </c>
      <c r="B9" s="1" t="s">
        <v>13</v>
      </c>
      <c r="C9" s="1">
        <v>-23.31</v>
      </c>
      <c r="D9" s="1">
        <v>12.38</v>
      </c>
      <c r="E9" s="2" t="s">
        <v>10</v>
      </c>
      <c r="F9" s="5">
        <v>1.0519847765620014</v>
      </c>
      <c r="G9" s="5">
        <f t="shared" si="0"/>
        <v>2.1495564106966523</v>
      </c>
      <c r="H9" s="5">
        <v>3.2471280448313031</v>
      </c>
      <c r="I9" s="5">
        <f t="shared" si="1"/>
        <v>3.9937782516464519</v>
      </c>
      <c r="J9" s="5">
        <v>4.7404284584616008</v>
      </c>
      <c r="L9" s="10">
        <v>-0.36899688839912398</v>
      </c>
      <c r="M9" s="10">
        <v>0.14502550661563801</v>
      </c>
      <c r="N9" s="10">
        <v>-8.7362356483936296E-2</v>
      </c>
      <c r="O9" s="10">
        <v>-0.392379850149154</v>
      </c>
      <c r="P9" s="10">
        <v>3.8063447922468102E-2</v>
      </c>
      <c r="Q9" s="10">
        <v>-0.43652978539466802</v>
      </c>
      <c r="R9" s="10">
        <v>-0.64998608827590898</v>
      </c>
      <c r="S9" s="10">
        <v>-8.2861341536045005E-2</v>
      </c>
      <c r="T9" s="10">
        <v>-0.41636884212493802</v>
      </c>
      <c r="U9" s="10">
        <v>-0.64025223255157404</v>
      </c>
      <c r="V9" s="10">
        <v>-0.17013449966907501</v>
      </c>
      <c r="W9" s="10">
        <v>-0.73422700166702204</v>
      </c>
      <c r="X9" s="10">
        <v>-0.47327262163162198</v>
      </c>
      <c r="Y9" s="11">
        <v>0.578358113765717</v>
      </c>
      <c r="Z9" s="10">
        <v>0.61911785602569502</v>
      </c>
      <c r="AA9" s="10">
        <v>-0.458637684583663</v>
      </c>
      <c r="AB9" s="10">
        <v>-0.77539020776748602</v>
      </c>
      <c r="AC9" s="10">
        <f t="shared" si="2"/>
        <v>-0.25328438093557049</v>
      </c>
    </row>
    <row r="10" spans="1:29" x14ac:dyDescent="0.2">
      <c r="A10" t="s">
        <v>76</v>
      </c>
      <c r="B10" s="1" t="s">
        <v>14</v>
      </c>
      <c r="C10" s="1">
        <v>-23.43</v>
      </c>
      <c r="D10" s="1">
        <v>11.7</v>
      </c>
      <c r="E10" s="2" t="s">
        <v>10</v>
      </c>
      <c r="F10" s="5">
        <v>1.0282340713919034</v>
      </c>
      <c r="G10" s="5">
        <f t="shared" si="0"/>
        <v>2.0199408433126518</v>
      </c>
      <c r="H10" s="5">
        <v>3.0116476152334002</v>
      </c>
      <c r="I10" s="5">
        <f t="shared" si="1"/>
        <v>3.7047267225207516</v>
      </c>
      <c r="J10" s="5">
        <v>4.3978058298081031</v>
      </c>
      <c r="L10" s="10">
        <v>-0.42905667424201899</v>
      </c>
      <c r="M10" s="10">
        <v>8.1907331943511894E-2</v>
      </c>
      <c r="N10" s="10">
        <v>-0.18568930029868999</v>
      </c>
      <c r="O10" s="10">
        <v>-0.381690233945846</v>
      </c>
      <c r="P10" s="10">
        <v>-1.1838085018098301E-2</v>
      </c>
      <c r="Q10" s="10">
        <v>-0.44617360830307001</v>
      </c>
      <c r="R10" s="10">
        <v>-0.64936351776123002</v>
      </c>
      <c r="S10" s="10">
        <v>-6.9529339671134893E-2</v>
      </c>
      <c r="T10" s="10">
        <v>-0.44494190812110901</v>
      </c>
      <c r="U10" s="10">
        <v>-0.61859214305877597</v>
      </c>
      <c r="V10" s="10">
        <v>-0.15938939154148099</v>
      </c>
      <c r="W10" s="10">
        <v>-0.74751883745193404</v>
      </c>
      <c r="X10" s="10">
        <v>-0.46769258379936202</v>
      </c>
      <c r="Y10" s="11">
        <v>0.458508551120758</v>
      </c>
      <c r="Z10" s="10">
        <v>0.60629040002822798</v>
      </c>
      <c r="AA10" s="10">
        <v>-0.51650428771972601</v>
      </c>
      <c r="AB10" s="10">
        <v>-0.76283717155456499</v>
      </c>
      <c r="AC10" s="10">
        <f t="shared" si="2"/>
        <v>-0.27906534114085552</v>
      </c>
    </row>
    <row r="11" spans="1:29" x14ac:dyDescent="0.2">
      <c r="A11" t="s">
        <v>76</v>
      </c>
      <c r="B11" s="1" t="s">
        <v>15</v>
      </c>
      <c r="C11" s="1">
        <v>-36.32</v>
      </c>
      <c r="D11" s="1">
        <v>19.47</v>
      </c>
      <c r="E11" s="2" t="s">
        <v>11</v>
      </c>
      <c r="F11" s="5">
        <v>4.6513980960758978</v>
      </c>
      <c r="G11" s="5">
        <f t="shared" si="0"/>
        <v>5.4090458135259993</v>
      </c>
      <c r="H11" s="5">
        <v>6.1666935309761008</v>
      </c>
      <c r="I11" s="5">
        <f t="shared" si="1"/>
        <v>7.0652182142389996</v>
      </c>
      <c r="J11" s="5">
        <v>7.9637428975018985</v>
      </c>
      <c r="L11" s="10">
        <v>-0.36081728339195202</v>
      </c>
      <c r="M11" s="10">
        <v>-0.22792099416255901</v>
      </c>
      <c r="N11" s="10">
        <v>-0.258568555116653</v>
      </c>
      <c r="O11" s="10">
        <v>-0.24558700621127999</v>
      </c>
      <c r="P11" s="10">
        <v>0.21663613617420099</v>
      </c>
      <c r="Q11" s="10">
        <v>-0.14405074715614299</v>
      </c>
      <c r="R11" s="10">
        <v>-0.54413616657257002</v>
      </c>
      <c r="S11" s="10">
        <v>-0.177329942584037</v>
      </c>
      <c r="T11" s="10">
        <v>-0.27079325914382901</v>
      </c>
      <c r="U11" s="10">
        <v>-0.13851325213909099</v>
      </c>
      <c r="V11" s="10">
        <v>-0.184980124235153</v>
      </c>
      <c r="W11" s="10">
        <v>-0.62848347425460804</v>
      </c>
      <c r="X11" s="10">
        <v>-1.2871946096420199</v>
      </c>
      <c r="Y11" s="11">
        <v>-0.230413839221001</v>
      </c>
      <c r="Z11" s="10">
        <v>0.40770536661147999</v>
      </c>
      <c r="AA11" s="10">
        <v>-0.479922145605087</v>
      </c>
      <c r="AB11" s="10">
        <v>-0.36619803309440602</v>
      </c>
      <c r="AC11" s="10">
        <f t="shared" si="2"/>
        <v>-0.28944517233792405</v>
      </c>
    </row>
    <row r="12" spans="1:29" x14ac:dyDescent="0.2">
      <c r="A12" t="s">
        <v>76</v>
      </c>
      <c r="B12" s="1" t="s">
        <v>4</v>
      </c>
      <c r="C12" s="1">
        <v>-10.07</v>
      </c>
      <c r="D12" s="1">
        <v>-12.82</v>
      </c>
      <c r="E12" s="2" t="s">
        <v>3</v>
      </c>
      <c r="F12" s="5">
        <v>-3.8372926265154987</v>
      </c>
      <c r="G12" s="5">
        <f t="shared" si="0"/>
        <v>-2.2503826605617991</v>
      </c>
      <c r="H12" s="5">
        <v>-0.66347269460809954</v>
      </c>
      <c r="I12" s="5">
        <f t="shared" si="1"/>
        <v>0.96448901152870015</v>
      </c>
      <c r="J12" s="5">
        <v>2.5924507176654998</v>
      </c>
      <c r="L12" s="10">
        <v>-0.463319391012191</v>
      </c>
      <c r="M12" s="10">
        <v>-0.34900915622711098</v>
      </c>
      <c r="N12" s="10">
        <v>-0.48378083109855602</v>
      </c>
      <c r="O12" s="10">
        <v>-0.66514009237289395</v>
      </c>
      <c r="P12" s="10">
        <v>-4.5238155871629701E-2</v>
      </c>
      <c r="Q12" s="10">
        <v>-0.46782740950584401</v>
      </c>
      <c r="R12" s="10">
        <v>-0.65221232175827004</v>
      </c>
      <c r="S12" s="10">
        <v>-0.387441426515579</v>
      </c>
      <c r="T12" s="10">
        <v>-0.510420322418212</v>
      </c>
      <c r="U12" s="10">
        <v>-0.45447424054145802</v>
      </c>
      <c r="V12" s="10">
        <v>-1.3287489302456299E-2</v>
      </c>
      <c r="W12" s="10">
        <v>-0.78600633144378595</v>
      </c>
      <c r="X12" s="10">
        <v>-0.987876236438751</v>
      </c>
      <c r="Y12" s="11">
        <v>-0.34759271144866899</v>
      </c>
      <c r="Z12" s="10">
        <v>-0.12340664118528299</v>
      </c>
      <c r="AA12" s="10">
        <v>-0.74555724859237604</v>
      </c>
      <c r="AB12" s="10">
        <v>-0.60642099380493097</v>
      </c>
      <c r="AC12" s="10">
        <f t="shared" si="2"/>
        <v>-0.47582417644341163</v>
      </c>
    </row>
    <row r="13" spans="1:29" x14ac:dyDescent="0.2">
      <c r="A13" t="s">
        <v>76</v>
      </c>
      <c r="B13" s="1" t="s">
        <v>5</v>
      </c>
      <c r="C13" s="1">
        <v>-22.33</v>
      </c>
      <c r="D13" s="1">
        <v>11.2</v>
      </c>
      <c r="E13" s="2" t="s">
        <v>0</v>
      </c>
      <c r="F13" s="5">
        <v>-8.174882923352202</v>
      </c>
      <c r="G13" s="5">
        <f t="shared" si="0"/>
        <v>-6.5619422812609516</v>
      </c>
      <c r="H13" s="5">
        <v>-4.9490016391697011</v>
      </c>
      <c r="I13" s="5">
        <f t="shared" si="1"/>
        <v>-2.5097816797970012</v>
      </c>
      <c r="J13" s="5">
        <v>-7.05617204243012E-2</v>
      </c>
      <c r="L13" s="10">
        <v>-0.43662866950035001</v>
      </c>
      <c r="M13" s="10">
        <v>5.3008563816547297E-2</v>
      </c>
      <c r="N13" s="10">
        <v>-0.14199061691761</v>
      </c>
      <c r="O13" s="10">
        <v>-0.404153972864151</v>
      </c>
      <c r="P13" s="10">
        <v>5.8519940823316498E-2</v>
      </c>
      <c r="Q13" s="10">
        <v>-0.42740085721015902</v>
      </c>
      <c r="R13" s="10">
        <v>-0.69344878196716297</v>
      </c>
      <c r="S13" s="10">
        <v>-8.5145041346549905E-2</v>
      </c>
      <c r="T13" s="10">
        <v>-0.44955527782440102</v>
      </c>
      <c r="U13" s="10">
        <v>-0.62837833166122403</v>
      </c>
      <c r="V13" s="10">
        <v>-0.12475396692752801</v>
      </c>
      <c r="W13" s="10">
        <v>-0.80019503831863403</v>
      </c>
      <c r="X13" s="10">
        <v>-0.425660640001297</v>
      </c>
      <c r="Y13" s="11">
        <v>0.55528789758682295</v>
      </c>
      <c r="Z13" s="10">
        <v>0.54650551080703702</v>
      </c>
      <c r="AA13" s="10">
        <v>-0.464295744895935</v>
      </c>
      <c r="AB13" s="10">
        <v>-0.73370057344436601</v>
      </c>
      <c r="AC13" s="10">
        <f t="shared" si="2"/>
        <v>-0.27070503528503792</v>
      </c>
    </row>
    <row r="14" spans="1:29" x14ac:dyDescent="0.2">
      <c r="A14" t="s">
        <v>76</v>
      </c>
      <c r="B14" s="1" t="s">
        <v>5</v>
      </c>
      <c r="C14" s="1">
        <v>-22.33</v>
      </c>
      <c r="D14" s="1">
        <v>11.2</v>
      </c>
      <c r="E14" s="2" t="s">
        <v>3</v>
      </c>
      <c r="F14" s="5">
        <v>-2.2383195481737026</v>
      </c>
      <c r="G14" s="5">
        <f t="shared" si="0"/>
        <v>-0.67817306014405254</v>
      </c>
      <c r="H14" s="5">
        <v>0.88197342788559752</v>
      </c>
      <c r="I14" s="5">
        <f t="shared" si="1"/>
        <v>2.7133201615500973</v>
      </c>
      <c r="J14" s="5">
        <v>4.544666895214597</v>
      </c>
      <c r="L14" s="10">
        <v>-0.43662866950035001</v>
      </c>
      <c r="M14" s="10">
        <v>5.3008563816547297E-2</v>
      </c>
      <c r="N14" s="10">
        <v>-0.14199061691761</v>
      </c>
      <c r="O14" s="10">
        <v>-0.404153972864151</v>
      </c>
      <c r="P14" s="10">
        <v>5.8519940823316498E-2</v>
      </c>
      <c r="Q14" s="10">
        <v>-0.42740085721015902</v>
      </c>
      <c r="R14" s="10">
        <v>-0.69344878196716297</v>
      </c>
      <c r="S14" s="10">
        <v>-8.5145041346549905E-2</v>
      </c>
      <c r="T14" s="10">
        <v>-0.44955527782440102</v>
      </c>
      <c r="U14" s="10">
        <v>-0.62837833166122403</v>
      </c>
      <c r="V14" s="10">
        <v>-0.12475396692752801</v>
      </c>
      <c r="W14" s="10">
        <v>-0.80019503831863403</v>
      </c>
      <c r="X14" s="10">
        <v>-0.425660640001297</v>
      </c>
      <c r="Y14" s="11">
        <v>0.55528789758682295</v>
      </c>
      <c r="Z14" s="10">
        <v>0.54650551080703702</v>
      </c>
      <c r="AA14" s="10">
        <v>-0.464295744895935</v>
      </c>
      <c r="AB14" s="10">
        <v>-0.73370057344436601</v>
      </c>
      <c r="AC14" s="10">
        <f t="shared" si="2"/>
        <v>-0.27070503528503792</v>
      </c>
    </row>
    <row r="15" spans="1:29" x14ac:dyDescent="0.2">
      <c r="A15" t="s">
        <v>76</v>
      </c>
      <c r="B15" s="1" t="s">
        <v>5</v>
      </c>
      <c r="C15" s="1">
        <v>-22.33</v>
      </c>
      <c r="D15" s="1">
        <v>11.2</v>
      </c>
      <c r="E15" s="2" t="s">
        <v>2</v>
      </c>
      <c r="F15" s="5">
        <v>-0.19371471155260167</v>
      </c>
      <c r="G15" s="5">
        <f t="shared" si="0"/>
        <v>1.1906580504224475</v>
      </c>
      <c r="H15" s="5">
        <v>2.5750308123974968</v>
      </c>
      <c r="I15" s="5">
        <f t="shared" si="1"/>
        <v>4.0146980799467471</v>
      </c>
      <c r="J15" s="5">
        <v>5.4543653474959974</v>
      </c>
      <c r="L15" s="10">
        <v>-0.43662866950035001</v>
      </c>
      <c r="M15" s="10">
        <v>5.3008563816547297E-2</v>
      </c>
      <c r="N15" s="10">
        <v>-0.14199061691761</v>
      </c>
      <c r="O15" s="10">
        <v>-0.404153972864151</v>
      </c>
      <c r="P15" s="10">
        <v>5.8519940823316498E-2</v>
      </c>
      <c r="Q15" s="10">
        <v>-0.42740085721015902</v>
      </c>
      <c r="R15" s="10">
        <v>-0.69344878196716297</v>
      </c>
      <c r="S15" s="10">
        <v>-8.5145041346549905E-2</v>
      </c>
      <c r="T15" s="10">
        <v>-0.44955527782440102</v>
      </c>
      <c r="U15" s="10">
        <v>-0.62837833166122403</v>
      </c>
      <c r="V15" s="10">
        <v>-0.12475396692752801</v>
      </c>
      <c r="W15" s="10">
        <v>-0.80019503831863403</v>
      </c>
      <c r="X15" s="10">
        <v>-0.425660640001297</v>
      </c>
      <c r="Y15" s="11">
        <v>0.55528789758682295</v>
      </c>
      <c r="Z15" s="10">
        <v>0.54650551080703702</v>
      </c>
      <c r="AA15" s="10">
        <v>-0.464295744895935</v>
      </c>
      <c r="AB15" s="10">
        <v>-0.73370057344436601</v>
      </c>
      <c r="AC15" s="10">
        <f t="shared" si="2"/>
        <v>-0.27070503528503792</v>
      </c>
    </row>
    <row r="16" spans="1:29" x14ac:dyDescent="0.2">
      <c r="A16" t="s">
        <v>76</v>
      </c>
      <c r="B16" s="1" t="s">
        <v>6</v>
      </c>
      <c r="C16" s="1">
        <v>-25.5</v>
      </c>
      <c r="D16" s="1">
        <v>11.3</v>
      </c>
      <c r="E16" s="2" t="s">
        <v>0</v>
      </c>
      <c r="F16" s="5">
        <v>-3.1246764392877981</v>
      </c>
      <c r="G16" s="5">
        <f t="shared" si="0"/>
        <v>-1.7344838225315984</v>
      </c>
      <c r="H16" s="5">
        <v>-0.34429120577539862</v>
      </c>
      <c r="I16" s="5">
        <f t="shared" si="1"/>
        <v>0.83529938494435108</v>
      </c>
      <c r="J16" s="5">
        <v>2.0148899756641008</v>
      </c>
      <c r="L16" s="10">
        <v>-0.39295610785484297</v>
      </c>
      <c r="M16" s="10">
        <v>3.06544303894042E-2</v>
      </c>
      <c r="N16" s="10">
        <v>-0.229567006230354</v>
      </c>
      <c r="O16" s="10">
        <v>-0.31564939022064198</v>
      </c>
      <c r="P16" s="10">
        <v>3.4201361238956403E-2</v>
      </c>
      <c r="Q16" s="10">
        <v>-0.42350322008132901</v>
      </c>
      <c r="R16" s="10">
        <v>-0.56458443403243996</v>
      </c>
      <c r="S16" s="10">
        <v>-9.9675036966800606E-2</v>
      </c>
      <c r="T16" s="10">
        <v>-0.42702805995941101</v>
      </c>
      <c r="U16" s="10">
        <v>-0.48677739500999401</v>
      </c>
      <c r="V16" s="10">
        <v>-0.12628835439682001</v>
      </c>
      <c r="W16" s="10">
        <v>-0.64664393663406305</v>
      </c>
      <c r="X16" s="10">
        <v>-0.62772351503372104</v>
      </c>
      <c r="Y16" s="11">
        <v>0.28786936402320901</v>
      </c>
      <c r="Z16" s="10">
        <v>0.71171063184738104</v>
      </c>
      <c r="AA16" s="10">
        <v>-0.57144820690154996</v>
      </c>
      <c r="AB16" s="10">
        <v>-0.77328962087631203</v>
      </c>
      <c r="AC16" s="10">
        <f t="shared" si="2"/>
        <v>-0.27180579392348991</v>
      </c>
    </row>
    <row r="17" spans="1:29" x14ac:dyDescent="0.2">
      <c r="A17" t="s">
        <v>76</v>
      </c>
      <c r="B17" s="1" t="s">
        <v>6</v>
      </c>
      <c r="C17" s="1">
        <v>-25.5</v>
      </c>
      <c r="D17" s="1">
        <v>11.3</v>
      </c>
      <c r="E17" s="2" t="s">
        <v>2</v>
      </c>
      <c r="F17" s="5">
        <v>-2.1934225882599634E-2</v>
      </c>
      <c r="G17" s="5">
        <f t="shared" si="0"/>
        <v>1.196444105367851</v>
      </c>
      <c r="H17" s="5">
        <v>2.4148224366183015</v>
      </c>
      <c r="I17" s="5">
        <f t="shared" si="1"/>
        <v>3.6123933836170519</v>
      </c>
      <c r="J17" s="5">
        <v>4.8099643306158022</v>
      </c>
      <c r="L17" s="10">
        <v>-0.39295610785484297</v>
      </c>
      <c r="M17" s="10">
        <v>3.06544303894042E-2</v>
      </c>
      <c r="N17" s="10">
        <v>-0.229567006230354</v>
      </c>
      <c r="O17" s="10">
        <v>-0.31564939022064198</v>
      </c>
      <c r="P17" s="10">
        <v>3.4201361238956403E-2</v>
      </c>
      <c r="Q17" s="10">
        <v>-0.42350322008132901</v>
      </c>
      <c r="R17" s="10">
        <v>-0.56458443403243996</v>
      </c>
      <c r="S17" s="10">
        <v>-9.9675036966800606E-2</v>
      </c>
      <c r="T17" s="10">
        <v>-0.42702805995941101</v>
      </c>
      <c r="U17" s="10">
        <v>-0.48677739500999401</v>
      </c>
      <c r="V17" s="10">
        <v>-0.12628835439682001</v>
      </c>
      <c r="W17" s="10">
        <v>-0.64664393663406305</v>
      </c>
      <c r="X17" s="10">
        <v>-0.62772351503372104</v>
      </c>
      <c r="Y17" s="11">
        <v>0.28786936402320901</v>
      </c>
      <c r="Z17" s="10">
        <v>0.71171063184738104</v>
      </c>
      <c r="AA17" s="10">
        <v>-0.57144820690154996</v>
      </c>
      <c r="AB17" s="10">
        <v>-0.77328962087631203</v>
      </c>
      <c r="AC17" s="10">
        <f t="shared" si="2"/>
        <v>-0.27180579392348991</v>
      </c>
    </row>
    <row r="18" spans="1:29" x14ac:dyDescent="0.2">
      <c r="A18" t="s">
        <v>76</v>
      </c>
      <c r="B18" s="1" t="s">
        <v>7</v>
      </c>
      <c r="C18" s="1">
        <v>-35.78</v>
      </c>
      <c r="D18" s="1">
        <v>18.45</v>
      </c>
      <c r="E18" s="2" t="s">
        <v>0</v>
      </c>
      <c r="F18" s="5">
        <v>-2.5929705697512979</v>
      </c>
      <c r="G18" s="5">
        <f t="shared" si="0"/>
        <v>-1.5388070198516477</v>
      </c>
      <c r="H18" s="5">
        <v>-0.48464346995199747</v>
      </c>
      <c r="I18" s="5">
        <f t="shared" si="1"/>
        <v>0.68029503767225208</v>
      </c>
      <c r="J18" s="5">
        <v>1.8452335452965016</v>
      </c>
      <c r="L18" s="10">
        <v>-0.34791100025177002</v>
      </c>
      <c r="M18" s="10">
        <v>-0.20672088861465401</v>
      </c>
      <c r="N18" s="10">
        <v>-0.32748889923095698</v>
      </c>
      <c r="O18" s="10">
        <v>-0.226673603057861</v>
      </c>
      <c r="P18" s="10">
        <v>0.20494736731052399</v>
      </c>
      <c r="Q18" s="10">
        <v>-0.10124675184488199</v>
      </c>
      <c r="R18" s="10">
        <v>-0.51999545097350997</v>
      </c>
      <c r="S18" s="10">
        <v>-0.15425930917263</v>
      </c>
      <c r="T18" s="10">
        <v>-0.26704478263854903</v>
      </c>
      <c r="U18" s="10">
        <v>-9.2428632080554907E-2</v>
      </c>
      <c r="V18" s="10">
        <v>8.7737202644348103E-2</v>
      </c>
      <c r="W18" s="10">
        <v>-0.59916496276855402</v>
      </c>
      <c r="X18" s="10">
        <v>-1.2324644327163601</v>
      </c>
      <c r="Y18" s="11">
        <v>-0.243306934833527</v>
      </c>
      <c r="Z18" s="10">
        <v>0.36937761306762601</v>
      </c>
      <c r="AA18" s="10">
        <v>-0.46267116069793701</v>
      </c>
      <c r="AB18" s="10">
        <v>-0.32692036032676602</v>
      </c>
      <c r="AC18" s="10">
        <f t="shared" si="2"/>
        <v>-0.26154323448153022</v>
      </c>
    </row>
    <row r="19" spans="1:29" x14ac:dyDescent="0.2">
      <c r="A19" t="s">
        <v>76</v>
      </c>
      <c r="B19" s="1" t="s">
        <v>7</v>
      </c>
      <c r="C19" s="1">
        <v>-35.78</v>
      </c>
      <c r="D19" s="1">
        <v>18.45</v>
      </c>
      <c r="E19" s="2" t="s">
        <v>3</v>
      </c>
      <c r="F19" s="5">
        <v>0.53064175173270201</v>
      </c>
      <c r="G19" s="5">
        <f t="shared" si="0"/>
        <v>2.1024445375363516</v>
      </c>
      <c r="H19" s="5">
        <v>3.6742473233400013</v>
      </c>
      <c r="I19" s="5">
        <f t="shared" si="1"/>
        <v>5.3175701709398506</v>
      </c>
      <c r="J19" s="5">
        <v>6.9608930185397</v>
      </c>
      <c r="L19" s="10">
        <v>-0.34791100025177002</v>
      </c>
      <c r="M19" s="10">
        <v>-0.20672088861465401</v>
      </c>
      <c r="N19" s="10">
        <v>-0.32748889923095698</v>
      </c>
      <c r="O19" s="10">
        <v>-0.226673603057861</v>
      </c>
      <c r="P19" s="10">
        <v>0.20494736731052399</v>
      </c>
      <c r="Q19" s="10">
        <v>-0.10124675184488199</v>
      </c>
      <c r="R19" s="10">
        <v>-0.51999545097350997</v>
      </c>
      <c r="S19" s="10">
        <v>-0.15425930917263</v>
      </c>
      <c r="T19" s="10">
        <v>-0.26704478263854903</v>
      </c>
      <c r="U19" s="10">
        <v>-9.2428632080554907E-2</v>
      </c>
      <c r="V19" s="10">
        <v>8.7737202644348103E-2</v>
      </c>
      <c r="W19" s="10">
        <v>-0.59916496276855402</v>
      </c>
      <c r="X19" s="10">
        <v>-1.2324644327163601</v>
      </c>
      <c r="Y19" s="11">
        <v>-0.243306934833527</v>
      </c>
      <c r="Z19" s="10">
        <v>0.36937761306762601</v>
      </c>
      <c r="AA19" s="10">
        <v>-0.46267116069793701</v>
      </c>
      <c r="AB19" s="10">
        <v>-0.32692036032676602</v>
      </c>
      <c r="AC19" s="10">
        <f t="shared" si="2"/>
        <v>-0.26154323448153022</v>
      </c>
    </row>
    <row r="20" spans="1:29" x14ac:dyDescent="0.2">
      <c r="A20" t="s">
        <v>76</v>
      </c>
      <c r="B20" s="1" t="s">
        <v>8</v>
      </c>
      <c r="C20" s="1">
        <v>-37.270000000000003</v>
      </c>
      <c r="D20" s="1">
        <v>-10.1</v>
      </c>
      <c r="E20" s="2" t="s">
        <v>0</v>
      </c>
      <c r="F20" s="5">
        <v>-1.5982666028888985</v>
      </c>
      <c r="G20" s="5">
        <f t="shared" si="0"/>
        <v>0.10508599870155155</v>
      </c>
      <c r="H20" s="5">
        <v>1.8084386002920017</v>
      </c>
      <c r="I20" s="5">
        <f t="shared" si="1"/>
        <v>3.5073780172045517</v>
      </c>
      <c r="J20" s="5">
        <v>5.2063174341171017</v>
      </c>
      <c r="L20" s="10">
        <v>-0.26820206642150801</v>
      </c>
      <c r="M20" s="10">
        <v>-0.43797931075096103</v>
      </c>
      <c r="N20" s="10">
        <v>0.11713423579931199</v>
      </c>
      <c r="O20" s="10">
        <v>-0.15832151472568501</v>
      </c>
      <c r="P20" s="10">
        <v>0.26786771416664101</v>
      </c>
      <c r="Q20" s="10">
        <v>-0.24458007514476701</v>
      </c>
      <c r="R20" s="10">
        <v>-0.64373320341110196</v>
      </c>
      <c r="S20" s="10">
        <v>4.1952013969421303E-2</v>
      </c>
      <c r="T20" s="10">
        <v>-0.31496480107307401</v>
      </c>
      <c r="U20" s="10">
        <v>7.1997262537479401E-2</v>
      </c>
      <c r="V20" s="10">
        <v>-8.9079231023788397E-2</v>
      </c>
      <c r="W20" s="10">
        <v>-0.36008650064468301</v>
      </c>
      <c r="X20" s="10">
        <v>-1.3354579210281301</v>
      </c>
      <c r="Y20" s="11">
        <v>-0.13380390405654899</v>
      </c>
      <c r="Z20" s="10">
        <v>0.37508979439735401</v>
      </c>
      <c r="AA20" s="10">
        <v>-0.69979470968246404</v>
      </c>
      <c r="AB20" s="10">
        <v>-0.14505963027477201</v>
      </c>
      <c r="AC20" s="10">
        <f t="shared" si="2"/>
        <v>-0.23276599102160447</v>
      </c>
    </row>
    <row r="21" spans="1:29" x14ac:dyDescent="0.2">
      <c r="A21" t="s">
        <v>76</v>
      </c>
      <c r="B21" s="1" t="s">
        <v>8</v>
      </c>
      <c r="C21" s="1">
        <v>-37.270000000000003</v>
      </c>
      <c r="D21" s="1">
        <v>-10.1</v>
      </c>
      <c r="E21" s="2" t="s">
        <v>3</v>
      </c>
      <c r="F21" s="5">
        <v>-0.84235124050329979</v>
      </c>
      <c r="G21" s="5">
        <f t="shared" si="0"/>
        <v>0.86976084252269992</v>
      </c>
      <c r="H21" s="5">
        <v>2.5818729255486996</v>
      </c>
      <c r="I21" s="5">
        <f t="shared" si="1"/>
        <v>4.2571507047405497</v>
      </c>
      <c r="J21" s="5">
        <v>5.9324284839323997</v>
      </c>
      <c r="L21" s="10">
        <v>-0.26820206642150801</v>
      </c>
      <c r="M21" s="10">
        <v>-0.43797931075096103</v>
      </c>
      <c r="N21" s="10">
        <v>0.11713423579931199</v>
      </c>
      <c r="O21" s="10">
        <v>-0.15832151472568501</v>
      </c>
      <c r="P21" s="10">
        <v>0.26786771416664101</v>
      </c>
      <c r="Q21" s="10">
        <v>-0.24458007514476701</v>
      </c>
      <c r="R21" s="10">
        <v>-0.64373320341110196</v>
      </c>
      <c r="S21" s="10">
        <v>4.1952013969421303E-2</v>
      </c>
      <c r="T21" s="10">
        <v>-0.31496480107307401</v>
      </c>
      <c r="U21" s="10">
        <v>7.1997262537479401E-2</v>
      </c>
      <c r="V21" s="10">
        <v>-8.9079231023788397E-2</v>
      </c>
      <c r="W21" s="10">
        <v>-0.36008650064468301</v>
      </c>
      <c r="X21" s="10">
        <v>-1.3354579210281301</v>
      </c>
      <c r="Y21" s="11">
        <v>-0.13380390405654899</v>
      </c>
      <c r="Z21" s="10">
        <v>0.37508979439735401</v>
      </c>
      <c r="AA21" s="10">
        <v>-0.69979470968246404</v>
      </c>
      <c r="AB21" s="10">
        <v>-0.14505963027477201</v>
      </c>
      <c r="AC21" s="10">
        <f t="shared" si="2"/>
        <v>-0.23276599102160447</v>
      </c>
    </row>
    <row r="22" spans="1:29" x14ac:dyDescent="0.2">
      <c r="A22" t="s">
        <v>76</v>
      </c>
      <c r="B22" s="1" t="s">
        <v>16</v>
      </c>
      <c r="C22" s="1">
        <v>-5.94</v>
      </c>
      <c r="D22" s="1">
        <v>103.25</v>
      </c>
      <c r="E22" s="2" t="s">
        <v>11</v>
      </c>
      <c r="F22" s="5">
        <v>-2.2999999999999998</v>
      </c>
      <c r="G22" s="5">
        <f t="shared" si="0"/>
        <v>-1.4</v>
      </c>
      <c r="H22" s="5">
        <v>-0.5</v>
      </c>
      <c r="I22" s="5">
        <f t="shared" si="1"/>
        <v>0.55000000000000004</v>
      </c>
      <c r="J22" s="5">
        <v>1.6</v>
      </c>
      <c r="L22" s="10">
        <v>-0.325587779283523</v>
      </c>
      <c r="M22" s="10">
        <v>-0.24249267578125</v>
      </c>
      <c r="N22" s="10">
        <v>-1.13004017621278E-2</v>
      </c>
      <c r="O22" s="10">
        <v>-0.30578657984733498</v>
      </c>
      <c r="P22" s="10">
        <v>9.6868157386779702E-2</v>
      </c>
      <c r="Q22" s="10">
        <v>-0.27839782834053001</v>
      </c>
      <c r="R22" s="10">
        <v>-0.62713211774826005</v>
      </c>
      <c r="S22" s="10">
        <v>-0.12386081367731</v>
      </c>
      <c r="T22" s="10">
        <v>-0.35516566038131703</v>
      </c>
      <c r="U22" s="10">
        <v>-4.1622839868068598E-2</v>
      </c>
      <c r="V22" s="10">
        <v>-0.188211515545845</v>
      </c>
      <c r="W22" s="10">
        <v>-0.63596302270889205</v>
      </c>
      <c r="X22" s="10">
        <v>-0.65496236085891701</v>
      </c>
      <c r="Y22" s="11">
        <v>-0.26033100485801702</v>
      </c>
      <c r="Z22" s="10">
        <v>-0.374329924583435</v>
      </c>
      <c r="AA22" s="10">
        <v>-0.377093136310577</v>
      </c>
      <c r="AB22" s="10">
        <v>-0.30199596285820002</v>
      </c>
      <c r="AC22" s="10">
        <f t="shared" si="2"/>
        <v>-0.29455090982510734</v>
      </c>
    </row>
    <row r="23" spans="1:29" x14ac:dyDescent="0.2">
      <c r="A23" t="s">
        <v>76</v>
      </c>
      <c r="B23" s="1" t="s">
        <v>16</v>
      </c>
      <c r="C23" s="1">
        <v>-5.94</v>
      </c>
      <c r="D23" s="1">
        <v>103.25</v>
      </c>
      <c r="E23" s="2" t="s">
        <v>10</v>
      </c>
      <c r="F23" s="5">
        <v>-2.4</v>
      </c>
      <c r="G23" s="5">
        <f t="shared" si="0"/>
        <v>-1.65</v>
      </c>
      <c r="H23" s="5">
        <v>-0.9</v>
      </c>
      <c r="I23" s="5">
        <f t="shared" si="1"/>
        <v>-9.9999999999999978E-2</v>
      </c>
      <c r="J23" s="5">
        <v>0.7</v>
      </c>
      <c r="L23" s="10">
        <v>-0.325587779283523</v>
      </c>
      <c r="M23" s="10">
        <v>-0.24249267578125</v>
      </c>
      <c r="N23" s="10">
        <v>-1.13004017621278E-2</v>
      </c>
      <c r="O23" s="10">
        <v>-0.30578657984733498</v>
      </c>
      <c r="P23" s="10">
        <v>9.6868157386779702E-2</v>
      </c>
      <c r="Q23" s="10">
        <v>-0.27839782834053001</v>
      </c>
      <c r="R23" s="10">
        <v>-0.62713211774826005</v>
      </c>
      <c r="S23" s="10">
        <v>-0.12386081367731</v>
      </c>
      <c r="T23" s="10">
        <v>-0.35516566038131703</v>
      </c>
      <c r="U23" s="10">
        <v>-4.1622839868068598E-2</v>
      </c>
      <c r="V23" s="10">
        <v>-0.188211515545845</v>
      </c>
      <c r="W23" s="10">
        <v>-0.63596302270889205</v>
      </c>
      <c r="X23" s="10">
        <v>-0.65496236085891701</v>
      </c>
      <c r="Y23" s="11">
        <v>-0.26033100485801702</v>
      </c>
      <c r="Z23" s="10">
        <v>-0.374329924583435</v>
      </c>
      <c r="AA23" s="10">
        <v>-0.377093136310577</v>
      </c>
      <c r="AB23" s="10">
        <v>-0.30199596285820002</v>
      </c>
      <c r="AC23" s="10">
        <f t="shared" si="2"/>
        <v>-0.29455090982510734</v>
      </c>
    </row>
    <row r="24" spans="1:29" x14ac:dyDescent="0.2">
      <c r="A24" t="s">
        <v>76</v>
      </c>
      <c r="B24" s="1" t="s">
        <v>17</v>
      </c>
      <c r="C24" s="1">
        <v>-13.08</v>
      </c>
      <c r="D24" s="1">
        <v>121.79</v>
      </c>
      <c r="E24" s="2" t="s">
        <v>11</v>
      </c>
      <c r="F24" s="5">
        <v>-1.5</v>
      </c>
      <c r="G24" s="5">
        <f t="shared" si="0"/>
        <v>-0.40000000000000013</v>
      </c>
      <c r="H24" s="5">
        <v>0.7</v>
      </c>
      <c r="I24" s="5">
        <f t="shared" si="1"/>
        <v>1.65</v>
      </c>
      <c r="J24" s="5">
        <v>2.6</v>
      </c>
      <c r="L24" s="10">
        <v>0.54922294616699197</v>
      </c>
      <c r="M24" s="10">
        <v>7.4713826179504395E-2</v>
      </c>
      <c r="N24" s="10">
        <v>6.5037995576858507E-2</v>
      </c>
      <c r="O24" s="10">
        <v>0.30150243639945901</v>
      </c>
      <c r="P24" s="10">
        <v>0.91933059692382801</v>
      </c>
      <c r="Q24" s="10">
        <v>0.56583940982818604</v>
      </c>
      <c r="R24" s="10">
        <v>0.14746968448162001</v>
      </c>
      <c r="S24" s="10">
        <v>0.45052790641784601</v>
      </c>
      <c r="T24" s="10">
        <v>0.332536250352859</v>
      </c>
      <c r="U24" s="10">
        <v>0.80757790803909302</v>
      </c>
      <c r="V24" s="10">
        <v>0.256831675767898</v>
      </c>
      <c r="W24" s="10">
        <v>0.225815579295158</v>
      </c>
      <c r="X24" s="10">
        <v>-0.13762317597866</v>
      </c>
      <c r="Y24" s="11">
        <v>0.43159091472625699</v>
      </c>
      <c r="Z24" s="10">
        <v>0.76163536310195901</v>
      </c>
      <c r="AA24" s="10">
        <v>0.36220595240592901</v>
      </c>
      <c r="AB24" s="10">
        <v>0.29683920741081199</v>
      </c>
      <c r="AC24" s="10">
        <f t="shared" si="2"/>
        <v>0.37712085159385877</v>
      </c>
    </row>
    <row r="25" spans="1:29" x14ac:dyDescent="0.2">
      <c r="A25" t="s">
        <v>76</v>
      </c>
      <c r="B25" s="1" t="s">
        <v>18</v>
      </c>
      <c r="C25" s="1">
        <v>16.52</v>
      </c>
      <c r="D25" s="1">
        <v>59.53</v>
      </c>
      <c r="E25" s="2" t="s">
        <v>0</v>
      </c>
      <c r="F25" s="5">
        <v>-2.8261966167617985</v>
      </c>
      <c r="G25" s="5">
        <f t="shared" si="0"/>
        <v>-1.7582724935886986</v>
      </c>
      <c r="H25" s="5">
        <v>-0.69034837041559882</v>
      </c>
      <c r="I25" s="5">
        <f t="shared" si="1"/>
        <v>0.51134839245600006</v>
      </c>
      <c r="J25" s="5">
        <v>1.7130451553275989</v>
      </c>
      <c r="L25" s="10">
        <v>-0.61070072650909402</v>
      </c>
      <c r="M25" s="10">
        <v>-0.22241941094398399</v>
      </c>
      <c r="N25" s="10">
        <v>0.124137543141841</v>
      </c>
      <c r="O25" s="10">
        <v>-0.65594512224197299</v>
      </c>
      <c r="P25" s="10">
        <v>-0.56204587221145597</v>
      </c>
      <c r="Q25" s="10">
        <v>-0.34847104549407898</v>
      </c>
      <c r="R25" s="10">
        <v>-0.88261675834655695</v>
      </c>
      <c r="S25" s="10">
        <v>-0.99522107839584295</v>
      </c>
      <c r="T25" s="10">
        <v>-0.83549404144287098</v>
      </c>
      <c r="U25" s="10">
        <v>6.5582118928432395E-2</v>
      </c>
      <c r="V25" s="10">
        <v>-0.14116238057613301</v>
      </c>
      <c r="W25" s="10">
        <v>-0.81867516040802002</v>
      </c>
      <c r="X25" s="10">
        <v>-0.96040672063827504</v>
      </c>
      <c r="Y25" s="11">
        <v>3.0679402872920002E-2</v>
      </c>
      <c r="Z25" s="10">
        <v>-0.345449268817901</v>
      </c>
      <c r="AA25" s="10">
        <v>-0.67586553096771196</v>
      </c>
      <c r="AB25" s="10">
        <v>-0.46128001809120101</v>
      </c>
      <c r="AC25" s="10">
        <f t="shared" si="2"/>
        <v>-0.4879620041259945</v>
      </c>
    </row>
    <row r="26" spans="1:29" x14ac:dyDescent="0.2">
      <c r="A26" t="s">
        <v>76</v>
      </c>
      <c r="B26" s="1" t="s">
        <v>19</v>
      </c>
      <c r="C26" s="1">
        <v>9.1300000000000008</v>
      </c>
      <c r="D26" s="1">
        <v>90.03</v>
      </c>
      <c r="E26" s="2" t="s">
        <v>0</v>
      </c>
      <c r="F26" s="5">
        <v>-3.2484866943507988</v>
      </c>
      <c r="G26" s="5">
        <f t="shared" si="0"/>
        <v>-2.1994927792009982</v>
      </c>
      <c r="H26" s="5">
        <v>-1.1504988640511975</v>
      </c>
      <c r="I26" s="5">
        <f t="shared" si="1"/>
        <v>-0.14653636547799742</v>
      </c>
      <c r="J26" s="5">
        <v>0.85742613309520266</v>
      </c>
      <c r="L26" s="10">
        <v>-0.77191668748855502</v>
      </c>
      <c r="M26" s="10">
        <v>-0.19094006717205</v>
      </c>
      <c r="N26" s="10">
        <v>-0.16129277646541501</v>
      </c>
      <c r="O26" s="10">
        <v>-0.62788176536560003</v>
      </c>
      <c r="P26" s="10">
        <v>2.2758855484426E-3</v>
      </c>
      <c r="Q26" s="10">
        <v>-0.26997634768486001</v>
      </c>
      <c r="R26" s="10">
        <v>-0.67564100027084295</v>
      </c>
      <c r="S26" s="10">
        <v>-0.54030179977416903</v>
      </c>
      <c r="T26" s="10">
        <v>-0.72737181186676003</v>
      </c>
      <c r="U26" s="10">
        <v>-7.8435711562633501E-2</v>
      </c>
      <c r="V26" s="10">
        <v>-0.304390639066696</v>
      </c>
      <c r="W26" s="10">
        <v>-0.58059889078140203</v>
      </c>
      <c r="X26" s="10">
        <v>-0.75336879491805997</v>
      </c>
      <c r="Y26" s="11">
        <v>-0.59672451019287098</v>
      </c>
      <c r="Z26" s="10">
        <v>-0.32534721493721003</v>
      </c>
      <c r="AA26" s="10">
        <v>-0.98896414041519098</v>
      </c>
      <c r="AB26" s="10">
        <v>-0.84402590990066495</v>
      </c>
      <c r="AC26" s="10">
        <f t="shared" si="2"/>
        <v>-0.49617071660673751</v>
      </c>
    </row>
    <row r="27" spans="1:29" x14ac:dyDescent="0.2">
      <c r="A27" t="s">
        <v>76</v>
      </c>
      <c r="B27" s="1" t="s">
        <v>20</v>
      </c>
      <c r="C27" s="1">
        <v>-17.670000000000002</v>
      </c>
      <c r="D27" s="1">
        <v>117.95</v>
      </c>
      <c r="E27" s="2" t="s">
        <v>0</v>
      </c>
      <c r="F27" s="5">
        <v>-2.4471775868282997</v>
      </c>
      <c r="G27" s="5">
        <f t="shared" si="0"/>
        <v>-1.3322260327124003</v>
      </c>
      <c r="H27" s="5">
        <v>-0.21727447859650084</v>
      </c>
      <c r="I27" s="5">
        <f t="shared" si="1"/>
        <v>0.87915269865774981</v>
      </c>
      <c r="J27" s="5">
        <v>1.9755798759120005</v>
      </c>
      <c r="L27" s="10">
        <v>0.52448642253875699</v>
      </c>
      <c r="M27" s="10">
        <v>0.22008980810642201</v>
      </c>
      <c r="N27" s="10">
        <v>0.21797856688499401</v>
      </c>
      <c r="O27" s="10">
        <v>0.44274395704269398</v>
      </c>
      <c r="P27" s="10">
        <v>0.91162741184234597</v>
      </c>
      <c r="Q27" s="10">
        <v>0.86196279525756803</v>
      </c>
      <c r="R27" s="10">
        <v>0.114865027368068</v>
      </c>
      <c r="S27" s="10">
        <v>0.53376799821853604</v>
      </c>
      <c r="T27" s="10">
        <v>0.3472580909729</v>
      </c>
      <c r="U27" s="10">
        <v>0.77202707529067904</v>
      </c>
      <c r="V27" s="10">
        <v>0.45881879329681302</v>
      </c>
      <c r="W27" s="10">
        <v>0.25427085161209101</v>
      </c>
      <c r="X27" s="10">
        <v>-9.5309183001518194E-2</v>
      </c>
      <c r="Y27" s="11">
        <v>0.57450771331787098</v>
      </c>
      <c r="Z27" s="10">
        <v>0.81350183486938399</v>
      </c>
      <c r="AA27" s="10">
        <v>0.45169004797935403</v>
      </c>
      <c r="AB27" s="10">
        <v>0.446678906679153</v>
      </c>
      <c r="AC27" s="10">
        <f t="shared" si="2"/>
        <v>0.46182153636918305</v>
      </c>
    </row>
    <row r="28" spans="1:29" x14ac:dyDescent="0.2">
      <c r="A28" t="s">
        <v>76</v>
      </c>
      <c r="B28" s="1" t="s">
        <v>21</v>
      </c>
      <c r="C28" s="1">
        <v>36.99</v>
      </c>
      <c r="D28" s="1">
        <v>-123.27</v>
      </c>
      <c r="E28" s="2" t="s">
        <v>10</v>
      </c>
      <c r="F28" s="5">
        <v>-2.8261260415671003</v>
      </c>
      <c r="G28" s="5">
        <f t="shared" si="0"/>
        <v>-0.36639186116320044</v>
      </c>
      <c r="H28" s="5">
        <v>2.0933423192406995</v>
      </c>
      <c r="I28" s="5">
        <f t="shared" si="1"/>
        <v>4.9705347432730997</v>
      </c>
      <c r="J28" s="5">
        <v>7.8477271673055</v>
      </c>
      <c r="L28" s="10">
        <v>0.84897547960281305</v>
      </c>
      <c r="M28" s="10">
        <v>-0.71054869890213002</v>
      </c>
      <c r="N28" s="10">
        <v>0.25966411828994701</v>
      </c>
      <c r="O28" s="10">
        <v>-0.31906336545944203</v>
      </c>
      <c r="P28" s="10">
        <v>1.0624206066131501</v>
      </c>
      <c r="Q28" s="10">
        <v>0.150087609887123</v>
      </c>
      <c r="R28" s="10">
        <v>-0.458231091499328</v>
      </c>
      <c r="S28" s="10">
        <v>0.287284046411514</v>
      </c>
      <c r="T28" s="10">
        <v>0.46607807278633101</v>
      </c>
      <c r="U28" s="10">
        <v>0.82576894760131803</v>
      </c>
      <c r="V28" s="10">
        <v>-0.16826723515987299</v>
      </c>
      <c r="W28" s="10">
        <v>8.5600517690181704E-2</v>
      </c>
      <c r="X28" s="10">
        <v>0.552456855773925</v>
      </c>
      <c r="Y28" s="11">
        <v>1.0679460130631899E-2</v>
      </c>
      <c r="Z28" s="10">
        <v>-9.2732459306716905E-2</v>
      </c>
      <c r="AA28" s="10">
        <v>-0.117089048027992</v>
      </c>
      <c r="AB28" s="10">
        <v>0.39616054296493503</v>
      </c>
      <c r="AC28" s="10">
        <f t="shared" si="2"/>
        <v>0.18113202114096399</v>
      </c>
    </row>
    <row r="29" spans="1:29" x14ac:dyDescent="0.2">
      <c r="A29" t="s">
        <v>76</v>
      </c>
      <c r="B29" s="1" t="s">
        <v>22</v>
      </c>
      <c r="C29" s="1">
        <v>36.020000000000003</v>
      </c>
      <c r="D29" s="1">
        <v>141.78</v>
      </c>
      <c r="E29" s="2" t="s">
        <v>10</v>
      </c>
      <c r="F29" s="5">
        <v>1.9861424352287003</v>
      </c>
      <c r="G29" s="5">
        <f t="shared" si="0"/>
        <v>2.7448890657225</v>
      </c>
      <c r="H29" s="5">
        <v>3.5036356962162998</v>
      </c>
      <c r="I29" s="5">
        <f t="shared" si="1"/>
        <v>4.22158717309655</v>
      </c>
      <c r="J29" s="5">
        <v>4.9395386499768001</v>
      </c>
      <c r="L29" s="10">
        <v>-0.16357116401195501</v>
      </c>
      <c r="M29" s="10">
        <v>-1.36187648773193</v>
      </c>
      <c r="N29" s="10">
        <v>-0.83928716182708696</v>
      </c>
      <c r="O29" s="10">
        <v>-0.36749911308288502</v>
      </c>
      <c r="P29" s="10">
        <v>-0.46743452548980702</v>
      </c>
      <c r="Q29" s="10">
        <v>4.2926114052534103E-2</v>
      </c>
      <c r="R29" s="10">
        <v>-1.3653968572616499</v>
      </c>
      <c r="S29" s="10">
        <v>-0.40907961130142201</v>
      </c>
      <c r="T29" s="10">
        <v>-0.72440481185912997</v>
      </c>
      <c r="U29" s="10">
        <v>0.43529966473579401</v>
      </c>
      <c r="V29" s="10">
        <v>-0.560322105884552</v>
      </c>
      <c r="W29" s="10">
        <v>-0.93028903007507302</v>
      </c>
      <c r="X29" s="10">
        <v>-0.83780276775360096</v>
      </c>
      <c r="Y29" s="11">
        <v>-0.65789449214935303</v>
      </c>
      <c r="Z29" s="10">
        <v>-1.41251540184021</v>
      </c>
      <c r="AA29" s="10">
        <v>-0.72117161750793402</v>
      </c>
      <c r="AB29" s="10">
        <v>-0.775429487228393</v>
      </c>
      <c r="AC29" s="10">
        <f t="shared" si="2"/>
        <v>-0.65386757977745025</v>
      </c>
    </row>
    <row r="30" spans="1:29" x14ac:dyDescent="0.2">
      <c r="A30" t="s">
        <v>76</v>
      </c>
      <c r="B30" s="1" t="s">
        <v>23</v>
      </c>
      <c r="C30" s="1">
        <v>34.28</v>
      </c>
      <c r="D30" s="1">
        <v>-120.03</v>
      </c>
      <c r="E30" s="2" t="s">
        <v>10</v>
      </c>
      <c r="F30" s="5">
        <v>1.6948496815372991</v>
      </c>
      <c r="G30" s="5">
        <f t="shared" si="0"/>
        <v>2.5629277769409988</v>
      </c>
      <c r="H30" s="5">
        <v>3.4310058723446986</v>
      </c>
      <c r="I30" s="5">
        <f t="shared" si="1"/>
        <v>4.2767390779994496</v>
      </c>
      <c r="J30" s="5">
        <v>5.1224722836542007</v>
      </c>
      <c r="L30" s="10">
        <v>0.844177305698394</v>
      </c>
      <c r="M30" s="10">
        <v>-0.59868806600570601</v>
      </c>
      <c r="N30" s="10">
        <v>0.41901662945747298</v>
      </c>
      <c r="O30" s="10">
        <v>-8.7036624550819397E-2</v>
      </c>
      <c r="P30" s="10">
        <v>1.45756876468658</v>
      </c>
      <c r="Q30" s="10">
        <v>0.51027953624725297</v>
      </c>
      <c r="R30" s="10">
        <v>-0.40513128042221003</v>
      </c>
      <c r="S30" s="10">
        <v>0.61469233036041204</v>
      </c>
      <c r="T30" s="10">
        <v>0.75325936079025202</v>
      </c>
      <c r="U30" s="10">
        <v>1.1480947732925399</v>
      </c>
      <c r="V30" s="10">
        <v>-0.291535884141922</v>
      </c>
      <c r="W30" s="10">
        <v>0.13351476192474299</v>
      </c>
      <c r="X30" s="10">
        <v>0.48718193173408503</v>
      </c>
      <c r="Y30" s="11">
        <v>0.21583111584186601</v>
      </c>
      <c r="Z30" s="10">
        <v>-0.16505673527717499</v>
      </c>
      <c r="AA30" s="10">
        <v>-0.26089310646057101</v>
      </c>
      <c r="AB30" s="10">
        <v>0.48102626204490601</v>
      </c>
      <c r="AC30" s="10">
        <f t="shared" si="2"/>
        <v>0.30919418089529999</v>
      </c>
    </row>
    <row r="31" spans="1:29" x14ac:dyDescent="0.2">
      <c r="A31" t="s">
        <v>76</v>
      </c>
      <c r="B31" s="1" t="s">
        <v>24</v>
      </c>
      <c r="C31" s="1">
        <v>32.799999999999997</v>
      </c>
      <c r="D31" s="1">
        <v>-118.9</v>
      </c>
      <c r="E31" s="2" t="s">
        <v>10</v>
      </c>
      <c r="F31" s="5">
        <v>8.5595640279500174E-2</v>
      </c>
      <c r="G31" s="5">
        <f t="shared" si="0"/>
        <v>1.5276962639257512</v>
      </c>
      <c r="H31" s="5">
        <v>2.9697968875720022</v>
      </c>
      <c r="I31" s="5">
        <f t="shared" si="1"/>
        <v>3.6365865786211025</v>
      </c>
      <c r="J31" s="5">
        <v>4.3033762696702027</v>
      </c>
      <c r="L31" s="10">
        <v>0.70128136873245195</v>
      </c>
      <c r="M31" s="10">
        <v>-0.76022142171859697</v>
      </c>
      <c r="N31" s="10">
        <v>0.20165982842445301</v>
      </c>
      <c r="O31" s="10">
        <v>-0.108079709112644</v>
      </c>
      <c r="P31" s="10">
        <v>1.36265873908996</v>
      </c>
      <c r="Q31" s="10">
        <v>0.51875847578048695</v>
      </c>
      <c r="R31" s="10">
        <v>-0.44462788105010898</v>
      </c>
      <c r="S31" s="10">
        <v>0.48483216762542702</v>
      </c>
      <c r="T31" s="10">
        <v>0.69927489757537797</v>
      </c>
      <c r="U31" s="10">
        <v>1.05284440517425</v>
      </c>
      <c r="V31" s="10">
        <v>-0.35310450196266102</v>
      </c>
      <c r="W31" s="10">
        <v>8.9247301220893804E-2</v>
      </c>
      <c r="X31" s="10">
        <v>0.197108954191207</v>
      </c>
      <c r="Y31" s="11">
        <v>-2.9692264273762699E-2</v>
      </c>
      <c r="Z31" s="10">
        <v>-0.58137059211730902</v>
      </c>
      <c r="AA31" s="10">
        <v>-0.32630041241645802</v>
      </c>
      <c r="AB31" s="10">
        <v>0.29991385340690602</v>
      </c>
      <c r="AC31" s="10">
        <f t="shared" si="2"/>
        <v>0.17671665932763961</v>
      </c>
    </row>
    <row r="32" spans="1:29" x14ac:dyDescent="0.2">
      <c r="A32" t="s">
        <v>76</v>
      </c>
      <c r="B32" s="1" t="s">
        <v>25</v>
      </c>
      <c r="C32" s="1">
        <v>32.28</v>
      </c>
      <c r="D32" s="1">
        <v>-118.38</v>
      </c>
      <c r="E32" s="2" t="s">
        <v>10</v>
      </c>
      <c r="F32" s="5">
        <v>0.86575426338979966</v>
      </c>
      <c r="G32" s="5">
        <f t="shared" si="0"/>
        <v>2.0133828065536008</v>
      </c>
      <c r="H32" s="5">
        <v>3.1610113497174019</v>
      </c>
      <c r="I32" s="5">
        <f t="shared" si="1"/>
        <v>3.876300466654202</v>
      </c>
      <c r="J32" s="5">
        <v>4.5915895835910021</v>
      </c>
      <c r="L32" s="10">
        <v>0.70128136873245195</v>
      </c>
      <c r="M32" s="10">
        <v>-0.76022142171859697</v>
      </c>
      <c r="N32" s="10">
        <v>0.20165982842445301</v>
      </c>
      <c r="O32" s="10">
        <v>-0.108079709112644</v>
      </c>
      <c r="P32" s="10">
        <v>1.36265873908996</v>
      </c>
      <c r="Q32" s="10">
        <v>0.51875847578048695</v>
      </c>
      <c r="R32" s="10">
        <v>-0.44462788105010898</v>
      </c>
      <c r="S32" s="10">
        <v>0.48483216762542702</v>
      </c>
      <c r="T32" s="10">
        <v>0.69927489757537797</v>
      </c>
      <c r="U32" s="10">
        <v>1.05284440517425</v>
      </c>
      <c r="V32" s="10">
        <v>-0.35310450196266102</v>
      </c>
      <c r="W32" s="10">
        <v>8.9247301220893804E-2</v>
      </c>
      <c r="X32" s="10">
        <v>0.197108954191207</v>
      </c>
      <c r="Y32" s="11">
        <v>-2.9692264273762699E-2</v>
      </c>
      <c r="Z32" s="10">
        <v>-0.58137059211730902</v>
      </c>
      <c r="AA32" s="10">
        <v>-0.32630041241645802</v>
      </c>
      <c r="AB32" s="10">
        <v>0.29991385340690602</v>
      </c>
      <c r="AC32" s="10">
        <f t="shared" si="2"/>
        <v>0.17671665932763961</v>
      </c>
    </row>
    <row r="33" spans="1:29" x14ac:dyDescent="0.2">
      <c r="A33" t="s">
        <v>76</v>
      </c>
      <c r="B33" s="1" t="s">
        <v>26</v>
      </c>
      <c r="C33" s="1">
        <v>22.98</v>
      </c>
      <c r="D33" s="1">
        <v>-109.47</v>
      </c>
      <c r="E33" s="2" t="s">
        <v>10</v>
      </c>
      <c r="F33" s="5">
        <v>0.94961115435599908</v>
      </c>
      <c r="G33" s="5">
        <f t="shared" si="0"/>
        <v>1.7419275961149498</v>
      </c>
      <c r="H33" s="5">
        <v>2.5342440378739006</v>
      </c>
      <c r="I33" s="5">
        <f t="shared" si="1"/>
        <v>3.3421553188471993</v>
      </c>
      <c r="J33" s="5">
        <v>4.150066599820498</v>
      </c>
      <c r="L33" s="10">
        <v>0.78363400697708097</v>
      </c>
      <c r="M33" s="10">
        <v>-0.35341450572013799</v>
      </c>
      <c r="N33" s="10">
        <v>0.26394829154014499</v>
      </c>
      <c r="O33" s="10">
        <v>-1.0276013053953601E-2</v>
      </c>
      <c r="P33" s="10">
        <v>-2.44200462475419E-3</v>
      </c>
      <c r="Q33" s="10">
        <v>-0.104858867824077</v>
      </c>
      <c r="R33" s="10">
        <v>-0.243503853678703</v>
      </c>
      <c r="S33" s="10">
        <v>0.106747694313526</v>
      </c>
      <c r="T33" s="10">
        <v>0.148155897855758</v>
      </c>
      <c r="U33" s="10">
        <v>0.60646343231201105</v>
      </c>
      <c r="V33" s="10">
        <v>-0.53116482496261597</v>
      </c>
      <c r="W33" s="10">
        <v>-0.31617471575737</v>
      </c>
      <c r="X33" s="10">
        <v>-0.598760366439819</v>
      </c>
      <c r="Y33" s="11">
        <v>-3.6689266562461902E-2</v>
      </c>
      <c r="Z33" s="10">
        <v>-0.34745559096336298</v>
      </c>
      <c r="AA33" s="10">
        <v>-3.8848884403705597E-2</v>
      </c>
      <c r="AB33" s="10">
        <v>-0.22124859690666199</v>
      </c>
      <c r="AC33" s="10">
        <f t="shared" si="2"/>
        <v>-5.2699303994064833E-2</v>
      </c>
    </row>
    <row r="34" spans="1:29" x14ac:dyDescent="0.2">
      <c r="A34" t="s">
        <v>76</v>
      </c>
      <c r="B34" s="1" t="s">
        <v>27</v>
      </c>
      <c r="C34" s="1">
        <v>19.53</v>
      </c>
      <c r="D34" s="1">
        <v>117.63</v>
      </c>
      <c r="E34" s="2" t="s">
        <v>11</v>
      </c>
      <c r="F34" s="5">
        <v>-3.4672076887446011</v>
      </c>
      <c r="G34" s="5">
        <f t="shared" si="0"/>
        <v>-2.4925034786198506</v>
      </c>
      <c r="H34" s="5">
        <v>-1.5177992684951001</v>
      </c>
      <c r="I34" s="5">
        <f t="shared" si="1"/>
        <v>-0.5396142633885006</v>
      </c>
      <c r="J34" s="5">
        <v>0.43857074171809884</v>
      </c>
      <c r="L34" s="10">
        <v>-0.30087047815322798</v>
      </c>
      <c r="M34" s="10">
        <v>-0.75995254516601496</v>
      </c>
      <c r="N34" s="10">
        <v>-0.61741626262664795</v>
      </c>
      <c r="O34" s="10">
        <v>-0.36926651000976501</v>
      </c>
      <c r="P34" s="10">
        <v>-2.4153428152203501E-2</v>
      </c>
      <c r="Q34" s="10">
        <v>-0.13520866632461501</v>
      </c>
      <c r="R34" s="10">
        <v>-0.72496289014816195</v>
      </c>
      <c r="S34" s="10">
        <v>-0.786127388477325</v>
      </c>
      <c r="T34" s="10">
        <v>-0.47023186087608299</v>
      </c>
      <c r="U34" s="10">
        <v>3.8456685841083499E-2</v>
      </c>
      <c r="V34" s="10">
        <v>-0.39486581087112399</v>
      </c>
      <c r="W34" s="10">
        <v>-0.70339041948318404</v>
      </c>
      <c r="X34" s="10">
        <v>-1.25528216361999</v>
      </c>
      <c r="Y34" s="11">
        <v>-0.50739032030105602</v>
      </c>
      <c r="Z34" s="10">
        <v>-0.19047512114048001</v>
      </c>
      <c r="AA34" s="10">
        <v>-0.64021593332290605</v>
      </c>
      <c r="AB34" s="10">
        <v>-0.71779960393905595</v>
      </c>
      <c r="AC34" s="10">
        <f t="shared" si="2"/>
        <v>-0.50347957157475043</v>
      </c>
    </row>
    <row r="35" spans="1:29" x14ac:dyDescent="0.2">
      <c r="A35" t="s">
        <v>76</v>
      </c>
      <c r="B35" s="1" t="s">
        <v>28</v>
      </c>
      <c r="C35" s="1">
        <v>19.45</v>
      </c>
      <c r="D35" s="1">
        <v>116.27</v>
      </c>
      <c r="E35" s="2" t="s">
        <v>10</v>
      </c>
      <c r="F35" s="5">
        <v>-1.5353755618978013</v>
      </c>
      <c r="G35" s="5">
        <f t="shared" si="0"/>
        <v>-0.59890191396480041</v>
      </c>
      <c r="H35" s="5">
        <v>0.3375717339682005</v>
      </c>
      <c r="I35" s="5">
        <f t="shared" si="1"/>
        <v>1.143757011150651</v>
      </c>
      <c r="J35" s="5">
        <v>1.9499422883331015</v>
      </c>
      <c r="L35" s="10">
        <v>-0.36157584190368602</v>
      </c>
      <c r="M35" s="10">
        <v>-0.76577317714691095</v>
      </c>
      <c r="N35" s="10">
        <v>-0.66338419914245605</v>
      </c>
      <c r="O35" s="10">
        <v>-0.42776837944984403</v>
      </c>
      <c r="P35" s="10">
        <v>-1.6204938292503301E-2</v>
      </c>
      <c r="Q35" s="10">
        <v>-0.13202132284641199</v>
      </c>
      <c r="R35" s="10">
        <v>-0.76157760620117099</v>
      </c>
      <c r="S35" s="10">
        <v>-0.85771775245666504</v>
      </c>
      <c r="T35" s="10">
        <v>-0.50728738307952803</v>
      </c>
      <c r="U35" s="10">
        <v>3.7872581742703902E-3</v>
      </c>
      <c r="V35" s="10">
        <v>-0.44524520635604797</v>
      </c>
      <c r="W35" s="10">
        <v>-0.71177655458450295</v>
      </c>
      <c r="X35" s="10">
        <v>-1.2822506427764799</v>
      </c>
      <c r="Y35" s="11">
        <v>-0.55526626110076904</v>
      </c>
      <c r="Z35" s="10">
        <v>-0.236075729131698</v>
      </c>
      <c r="AA35" s="10">
        <v>-0.71708327531814497</v>
      </c>
      <c r="AB35" s="10">
        <v>-0.78446358442306496</v>
      </c>
      <c r="AC35" s="10">
        <f t="shared" si="2"/>
        <v>-0.54245203506091844</v>
      </c>
    </row>
    <row r="36" spans="1:29" x14ac:dyDescent="0.2">
      <c r="A36" t="s">
        <v>76</v>
      </c>
      <c r="B36" s="1" t="s">
        <v>29</v>
      </c>
      <c r="C36" s="1">
        <v>8.73</v>
      </c>
      <c r="D36" s="1">
        <v>109.87</v>
      </c>
      <c r="E36" s="2" t="s">
        <v>10</v>
      </c>
      <c r="F36" s="5">
        <v>-1.4423398745327027</v>
      </c>
      <c r="G36" s="5">
        <f t="shared" si="0"/>
        <v>-0.4913983803964026</v>
      </c>
      <c r="H36" s="5">
        <v>0.45954311373989754</v>
      </c>
      <c r="I36" s="5">
        <f t="shared" si="1"/>
        <v>1.3594152424330481</v>
      </c>
      <c r="J36" s="5">
        <v>2.2592873711261987</v>
      </c>
      <c r="L36" s="10">
        <v>-0.36642545461654602</v>
      </c>
      <c r="M36" s="10">
        <v>0.15499700605869199</v>
      </c>
      <c r="N36" s="10">
        <v>-4.8011731356382301E-2</v>
      </c>
      <c r="O36" s="10">
        <v>-0.40646743774414001</v>
      </c>
      <c r="P36" s="10">
        <v>0.53099656105041504</v>
      </c>
      <c r="Q36" s="10">
        <v>0.107192002236843</v>
      </c>
      <c r="R36" s="10">
        <v>-0.52360433340072599</v>
      </c>
      <c r="S36" s="10">
        <v>-0.57695883512496904</v>
      </c>
      <c r="T36" s="10">
        <v>-0.113901779055595</v>
      </c>
      <c r="U36" s="10">
        <v>9.9940843880176503E-2</v>
      </c>
      <c r="V36" s="10">
        <v>-0.37233778834342901</v>
      </c>
      <c r="W36" s="10">
        <v>-0.123886205255985</v>
      </c>
      <c r="X36" s="10">
        <v>-0.72869199514389005</v>
      </c>
      <c r="Y36" s="11">
        <v>1.9647978246211999E-2</v>
      </c>
      <c r="Z36" s="10">
        <v>0.13201676309108701</v>
      </c>
      <c r="AA36" s="10">
        <v>-0.42225292325019798</v>
      </c>
      <c r="AB36" s="10">
        <v>-0.436523556709289</v>
      </c>
      <c r="AC36" s="10">
        <f t="shared" si="2"/>
        <v>-0.1808394638492779</v>
      </c>
    </row>
    <row r="37" spans="1:29" x14ac:dyDescent="0.2">
      <c r="A37" t="s">
        <v>76</v>
      </c>
      <c r="B37" s="1" t="s">
        <v>30</v>
      </c>
      <c r="C37" s="1">
        <v>8.5</v>
      </c>
      <c r="D37" s="1">
        <v>112.33</v>
      </c>
      <c r="E37" s="2" t="s">
        <v>10</v>
      </c>
      <c r="F37" s="5">
        <v>-0.77368994584200124</v>
      </c>
      <c r="G37" s="5">
        <f t="shared" si="0"/>
        <v>-2.7844646005151574E-2</v>
      </c>
      <c r="H37" s="5">
        <v>0.71800065383169809</v>
      </c>
      <c r="I37" s="5">
        <f t="shared" si="1"/>
        <v>1.4889181372766487</v>
      </c>
      <c r="J37" s="5">
        <v>2.2598356207215993</v>
      </c>
      <c r="L37" s="10">
        <v>-6.1760485172271701E-2</v>
      </c>
      <c r="M37" s="10">
        <v>-8.4976851940154995E-3</v>
      </c>
      <c r="N37" s="10">
        <v>-0.11578544229269</v>
      </c>
      <c r="O37" s="10">
        <v>-0.25572150945663402</v>
      </c>
      <c r="P37" s="10">
        <v>0.59649896621704102</v>
      </c>
      <c r="Q37" s="10">
        <v>0.20481832325458499</v>
      </c>
      <c r="R37" s="10">
        <v>-0.450268924236297</v>
      </c>
      <c r="S37" s="10">
        <v>-0.32978981733322099</v>
      </c>
      <c r="T37" s="10">
        <v>-5.9635475277900599E-2</v>
      </c>
      <c r="U37" s="10">
        <v>0.297192633152008</v>
      </c>
      <c r="V37" s="10">
        <v>-0.33661365509033198</v>
      </c>
      <c r="W37" s="10">
        <v>-6.41984343528747E-2</v>
      </c>
      <c r="X37" s="10">
        <v>-0.66528367996215798</v>
      </c>
      <c r="Y37" s="11">
        <v>4.06100526452065E-2</v>
      </c>
      <c r="Z37" s="10">
        <v>0.22730138897895799</v>
      </c>
      <c r="AA37" s="10">
        <v>-0.33394655585289001</v>
      </c>
      <c r="AB37" s="10">
        <v>-0.34456598758697499</v>
      </c>
      <c r="AC37" s="10">
        <f t="shared" si="2"/>
        <v>-9.7626252209438893E-2</v>
      </c>
    </row>
    <row r="38" spans="1:29" x14ac:dyDescent="0.2">
      <c r="A38" t="s">
        <v>76</v>
      </c>
      <c r="B38" s="1" t="s">
        <v>31</v>
      </c>
      <c r="C38" s="1">
        <v>0.95</v>
      </c>
      <c r="D38" s="1">
        <v>-138.94999999999999</v>
      </c>
      <c r="E38" s="2" t="s">
        <v>10</v>
      </c>
      <c r="F38" s="5">
        <v>-0.2725708544978005</v>
      </c>
      <c r="G38" s="5">
        <f t="shared" si="0"/>
        <v>0.46320152143830029</v>
      </c>
      <c r="H38" s="5">
        <v>1.1989738973744011</v>
      </c>
      <c r="I38" s="5">
        <f t="shared" si="1"/>
        <v>2.0090192819058004</v>
      </c>
      <c r="J38" s="5">
        <v>2.8190646664371997</v>
      </c>
      <c r="L38" s="10">
        <v>-0.34690806269645602</v>
      </c>
      <c r="M38" s="10">
        <v>-0.73001533746719305</v>
      </c>
      <c r="N38" s="10">
        <v>-0.74733608961105302</v>
      </c>
      <c r="O38" s="10">
        <v>-0.553885698318481</v>
      </c>
      <c r="P38" s="10">
        <v>-0.100437581539154</v>
      </c>
      <c r="Q38" s="10">
        <v>-0.237996071577072</v>
      </c>
      <c r="R38" s="10">
        <v>-0.66771495342254605</v>
      </c>
      <c r="S38" s="10">
        <v>-0.23892463743686601</v>
      </c>
      <c r="T38" s="10">
        <v>-0.54152023792266801</v>
      </c>
      <c r="U38" s="10">
        <v>-0.16385984420776301</v>
      </c>
      <c r="V38" s="10">
        <v>-0.83936887979507402</v>
      </c>
      <c r="W38" s="10">
        <v>-0.41706120967864901</v>
      </c>
      <c r="X38" s="10">
        <v>-1.28164494037628</v>
      </c>
      <c r="Y38" s="11">
        <v>-0.72752171754837003</v>
      </c>
      <c r="Z38" s="10">
        <v>-8.3644263446330996E-2</v>
      </c>
      <c r="AA38" s="10">
        <v>-0.35535833239555298</v>
      </c>
      <c r="AB38" s="10">
        <v>-0.61913269758224398</v>
      </c>
      <c r="AC38" s="10">
        <f t="shared" si="2"/>
        <v>-0.50896062088363248</v>
      </c>
    </row>
    <row r="39" spans="1:29" x14ac:dyDescent="0.2">
      <c r="A39" t="s">
        <v>76</v>
      </c>
      <c r="B39" s="1" t="s">
        <v>32</v>
      </c>
      <c r="C39" s="1">
        <v>0.5</v>
      </c>
      <c r="D39" s="1">
        <v>-92.4</v>
      </c>
      <c r="E39" s="2" t="s">
        <v>11</v>
      </c>
      <c r="F39" s="5">
        <v>-3.2272345838831988</v>
      </c>
      <c r="G39" s="5">
        <f t="shared" si="0"/>
        <v>-2.3384533562146501</v>
      </c>
      <c r="H39" s="5">
        <v>-1.4496721285461014</v>
      </c>
      <c r="I39" s="5">
        <f t="shared" si="1"/>
        <v>-0.44164524374460079</v>
      </c>
      <c r="J39" s="5">
        <v>0.56638164105689981</v>
      </c>
      <c r="L39" s="10">
        <v>-0.238118320703506</v>
      </c>
      <c r="M39" s="10">
        <v>-0.22848603129386899</v>
      </c>
      <c r="N39" s="10">
        <v>-0.92106384038925104</v>
      </c>
      <c r="O39" s="10">
        <v>-0.162359058856964</v>
      </c>
      <c r="P39" s="10">
        <v>0.248401299118995</v>
      </c>
      <c r="Q39" s="10">
        <v>0.26570233702659601</v>
      </c>
      <c r="R39" s="10">
        <v>-0.51963329315185502</v>
      </c>
      <c r="S39" s="10">
        <v>0.19260182976722701</v>
      </c>
      <c r="T39" s="10">
        <v>-0.333924770355224</v>
      </c>
      <c r="U39" s="10">
        <v>0.39330247044563199</v>
      </c>
      <c r="V39" s="10">
        <v>0.12005145102739299</v>
      </c>
      <c r="W39" s="10">
        <v>-0.34971466660499501</v>
      </c>
      <c r="X39" s="10">
        <v>-0.81174117326736395</v>
      </c>
      <c r="Y39" s="11">
        <v>-1.37412855401635E-2</v>
      </c>
      <c r="Z39" s="10">
        <v>0.37433573603629999</v>
      </c>
      <c r="AA39" s="10">
        <v>7.2450771927833502E-2</v>
      </c>
      <c r="AB39" s="10">
        <v>0.181991577148437</v>
      </c>
      <c r="AC39" s="10">
        <f t="shared" si="2"/>
        <v>-0.10176146868616341</v>
      </c>
    </row>
    <row r="40" spans="1:29" x14ac:dyDescent="0.2">
      <c r="A40" t="s">
        <v>76</v>
      </c>
      <c r="B40" s="1" t="s">
        <v>33</v>
      </c>
      <c r="C40" s="1">
        <v>-3.08</v>
      </c>
      <c r="D40" s="1">
        <v>-90.82</v>
      </c>
      <c r="E40" s="2" t="s">
        <v>10</v>
      </c>
      <c r="F40" s="5">
        <v>-1.113843128109</v>
      </c>
      <c r="G40" s="5">
        <f t="shared" si="0"/>
        <v>-0.25065937827180029</v>
      </c>
      <c r="H40" s="5">
        <v>0.61252437156539941</v>
      </c>
      <c r="I40" s="5">
        <f t="shared" si="1"/>
        <v>1.4882184158571494</v>
      </c>
      <c r="J40" s="5">
        <v>2.3639124601488994</v>
      </c>
      <c r="L40" s="10">
        <v>-0.20642954111099199</v>
      </c>
      <c r="M40" s="10">
        <v>8.7846361100673606E-2</v>
      </c>
      <c r="N40" s="10">
        <v>-0.62836670875549305</v>
      </c>
      <c r="O40" s="10">
        <v>-0.126493290066719</v>
      </c>
      <c r="P40" s="10">
        <v>0.33245107531547502</v>
      </c>
      <c r="Q40" s="10">
        <v>0.165064647793769</v>
      </c>
      <c r="R40" s="10">
        <v>-0.30227729678153897</v>
      </c>
      <c r="S40" s="10">
        <v>6.6752314567565904E-2</v>
      </c>
      <c r="T40" s="10">
        <v>-0.28922709822654702</v>
      </c>
      <c r="U40" s="10">
        <v>0.32832631468772799</v>
      </c>
      <c r="V40" s="10">
        <v>-0.17477874457836101</v>
      </c>
      <c r="W40" s="10">
        <v>-0.553539037704467</v>
      </c>
      <c r="X40" s="10">
        <v>-0.83275043964385898</v>
      </c>
      <c r="Y40" s="11">
        <v>-8.0822870135307298E-2</v>
      </c>
      <c r="Z40" s="10">
        <v>0.36276093125343301</v>
      </c>
      <c r="AA40" s="10">
        <v>-4.1650570929050397E-2</v>
      </c>
      <c r="AB40" s="10">
        <v>-0.233865812420845</v>
      </c>
      <c r="AC40" s="10">
        <f t="shared" si="2"/>
        <v>-0.12511763327261971</v>
      </c>
    </row>
    <row r="41" spans="1:29" x14ac:dyDescent="0.2">
      <c r="A41" t="s">
        <v>76</v>
      </c>
      <c r="B41" s="1" t="s">
        <v>34</v>
      </c>
      <c r="C41" s="1">
        <v>-3.57</v>
      </c>
      <c r="D41" s="1">
        <v>-83.22</v>
      </c>
      <c r="E41" s="2" t="s">
        <v>0</v>
      </c>
      <c r="F41" s="5">
        <v>-4.0931030520309015</v>
      </c>
      <c r="G41" s="5">
        <f t="shared" si="0"/>
        <v>-2.6708815413416023</v>
      </c>
      <c r="H41" s="5">
        <v>-1.248660030652303</v>
      </c>
      <c r="I41" s="5">
        <f t="shared" si="1"/>
        <v>0.11829060551939818</v>
      </c>
      <c r="J41" s="5">
        <v>1.4852412416910994</v>
      </c>
      <c r="L41" s="10">
        <v>-0.183045789599418</v>
      </c>
      <c r="M41" s="10">
        <v>0.355839133262634</v>
      </c>
      <c r="N41" s="10">
        <v>-0.76666218042373602</v>
      </c>
      <c r="O41" s="10">
        <v>-0.16990788280963801</v>
      </c>
      <c r="P41" s="10">
        <v>0.34888848662376398</v>
      </c>
      <c r="Q41" s="10">
        <v>0.18421421945095001</v>
      </c>
      <c r="R41" s="10">
        <v>-0.38794597983360202</v>
      </c>
      <c r="S41" s="10">
        <v>0.203322768211364</v>
      </c>
      <c r="T41" s="10">
        <v>-0.37098190188407898</v>
      </c>
      <c r="U41" s="10">
        <v>0.41355687379836997</v>
      </c>
      <c r="V41" s="10">
        <v>7.3114167898893304E-3</v>
      </c>
      <c r="W41" s="10">
        <v>-0.54149681329727095</v>
      </c>
      <c r="X41" s="10">
        <v>-0.98788845539092995</v>
      </c>
      <c r="Y41" s="11">
        <v>-0.29735663533210799</v>
      </c>
      <c r="Z41" s="10">
        <v>0.296872317790985</v>
      </c>
      <c r="AA41" s="10">
        <v>-0.40760833024978599</v>
      </c>
      <c r="AB41" s="10">
        <v>-0.40662011504173201</v>
      </c>
      <c r="AC41" s="10">
        <f t="shared" si="2"/>
        <v>-0.15938287458437311</v>
      </c>
    </row>
    <row r="42" spans="1:29" x14ac:dyDescent="0.2">
      <c r="A42" t="s">
        <v>76</v>
      </c>
      <c r="B42" s="1" t="s">
        <v>35</v>
      </c>
      <c r="C42" s="1">
        <v>-23</v>
      </c>
      <c r="D42" s="1">
        <v>166.13</v>
      </c>
      <c r="E42" s="2" t="s">
        <v>11</v>
      </c>
      <c r="F42" s="5">
        <v>1.8011528990877999</v>
      </c>
      <c r="G42" s="5">
        <f t="shared" si="0"/>
        <v>2.642180326993401</v>
      </c>
      <c r="H42" s="5">
        <v>3.4832077548990021</v>
      </c>
      <c r="I42" s="5">
        <f t="shared" si="1"/>
        <v>4.4609969561573521</v>
      </c>
      <c r="J42" s="5">
        <v>5.4387861574157021</v>
      </c>
      <c r="L42" s="10">
        <v>-0.220842644572258</v>
      </c>
      <c r="M42" s="10">
        <v>0.20287425816059099</v>
      </c>
      <c r="N42" s="10">
        <v>-3.4687556326389299E-2</v>
      </c>
      <c r="O42" s="10">
        <v>-0.19451676309108701</v>
      </c>
      <c r="P42" s="10">
        <v>0.46185392141342102</v>
      </c>
      <c r="Q42" s="10">
        <v>0.19585724174976299</v>
      </c>
      <c r="R42" s="10">
        <v>-0.34002378582954401</v>
      </c>
      <c r="S42" s="10">
        <v>0.15217761695384899</v>
      </c>
      <c r="T42" s="10">
        <v>-6.7229188978672E-2</v>
      </c>
      <c r="U42" s="10">
        <v>0.46130815148353499</v>
      </c>
      <c r="V42" s="10">
        <v>0.17903099954128199</v>
      </c>
      <c r="W42" s="10">
        <v>-0.127966523170471</v>
      </c>
      <c r="X42" s="10">
        <v>-2.5257226079702301E-2</v>
      </c>
      <c r="Y42" s="11">
        <v>0.58198231458663896</v>
      </c>
      <c r="Z42" s="10">
        <v>0.82953184843063299</v>
      </c>
      <c r="AA42" s="10">
        <v>-3.6717519164085298E-2</v>
      </c>
      <c r="AB42" s="10">
        <v>-0.138425663113594</v>
      </c>
      <c r="AC42" s="10">
        <f t="shared" si="2"/>
        <v>0.11052644011728883</v>
      </c>
    </row>
    <row r="43" spans="1:29" x14ac:dyDescent="0.2">
      <c r="A43" t="s">
        <v>76</v>
      </c>
      <c r="B43" s="1" t="s">
        <v>54</v>
      </c>
      <c r="C43" s="1">
        <v>1.02</v>
      </c>
      <c r="D43" s="1">
        <v>160.47999999999999</v>
      </c>
      <c r="E43" s="2" t="s">
        <v>0</v>
      </c>
      <c r="F43" s="5">
        <v>-2.6896693782673005</v>
      </c>
      <c r="G43" s="5">
        <f t="shared" si="0"/>
        <v>-1.5477970157585013</v>
      </c>
      <c r="H43" s="5">
        <v>-0.40592465324970206</v>
      </c>
      <c r="I43" s="5">
        <f t="shared" si="1"/>
        <v>0.805988961171348</v>
      </c>
      <c r="J43" s="5">
        <v>2.0179025755923981</v>
      </c>
      <c r="L43" s="10">
        <v>-0.17243506014346999</v>
      </c>
      <c r="M43" s="10">
        <v>-0.51880460977554299</v>
      </c>
      <c r="N43" s="10">
        <v>-0.61031061410903897</v>
      </c>
      <c r="O43" s="10">
        <v>-0.41705077886581399</v>
      </c>
      <c r="P43" s="10">
        <v>0.128000378608703</v>
      </c>
      <c r="Q43" s="10">
        <v>-8.1403657793998704E-2</v>
      </c>
      <c r="R43" s="10">
        <v>-0.31453999876976002</v>
      </c>
      <c r="S43" s="10">
        <v>-0.115420341491699</v>
      </c>
      <c r="T43" s="10">
        <v>-0.396815836429595</v>
      </c>
      <c r="U43" s="10">
        <v>-5.4972350597381502E-2</v>
      </c>
      <c r="V43" s="10">
        <v>-0.34946987032890298</v>
      </c>
      <c r="W43" s="10">
        <v>-0.473415046930313</v>
      </c>
      <c r="X43" s="10">
        <v>-0.61112999916076605</v>
      </c>
      <c r="Y43" s="11">
        <v>-0.75740700960159302</v>
      </c>
      <c r="Z43" s="10">
        <v>0.121004864573478</v>
      </c>
      <c r="AA43" s="10">
        <v>-0.35318461060523898</v>
      </c>
      <c r="AB43" s="10">
        <v>-0.31691876053810097</v>
      </c>
      <c r="AC43" s="10">
        <f t="shared" si="2"/>
        <v>-0.31142784129170797</v>
      </c>
    </row>
    <row r="44" spans="1:29" x14ac:dyDescent="0.2">
      <c r="A44" t="s">
        <v>76</v>
      </c>
      <c r="B44" s="1" t="s">
        <v>55</v>
      </c>
      <c r="C44" s="1">
        <v>-16.45</v>
      </c>
      <c r="D44" s="1">
        <v>-77.569999999999993</v>
      </c>
      <c r="E44" s="2" t="s">
        <v>2</v>
      </c>
      <c r="F44" s="5">
        <v>-3.7445451947080013</v>
      </c>
      <c r="G44" s="5">
        <f t="shared" si="0"/>
        <v>-1.3432550397968503</v>
      </c>
      <c r="H44" s="5">
        <v>1.0580351151143006</v>
      </c>
      <c r="I44" s="5">
        <f t="shared" si="1"/>
        <v>3.1828501034403001</v>
      </c>
      <c r="J44" s="5">
        <v>5.3076650917662995</v>
      </c>
      <c r="L44" s="10">
        <v>-0.38737419247627197</v>
      </c>
      <c r="M44" s="10">
        <v>-0.36621126532554599</v>
      </c>
      <c r="N44" s="10">
        <v>-0.70143598318099898</v>
      </c>
      <c r="O44" s="10">
        <v>-0.15632875263690901</v>
      </c>
      <c r="P44" s="10">
        <v>-0.138842552900314</v>
      </c>
      <c r="Q44" s="10">
        <v>-0.84285050630569402</v>
      </c>
      <c r="R44" s="10">
        <v>-0.38476324081420898</v>
      </c>
      <c r="S44" s="10">
        <v>7.0923529565334306E-2</v>
      </c>
      <c r="T44" s="10">
        <v>-0.39598473906517001</v>
      </c>
      <c r="U44" s="10">
        <v>-2.7920713182538699E-4</v>
      </c>
      <c r="V44" s="10">
        <v>-0.33974438905715898</v>
      </c>
      <c r="W44" s="10">
        <v>-0.81576359272003096</v>
      </c>
      <c r="X44" s="10">
        <v>-0.71662437915802002</v>
      </c>
      <c r="Y44" s="11">
        <v>-0.77001291513443004</v>
      </c>
      <c r="Z44" s="10">
        <v>-0.514088094234466</v>
      </c>
      <c r="AA44" s="10">
        <v>-0.245716422796249</v>
      </c>
      <c r="AB44" s="10">
        <v>-0.45361959934234602</v>
      </c>
      <c r="AC44" s="10">
        <f t="shared" si="2"/>
        <v>-0.42110095898319444</v>
      </c>
    </row>
    <row r="45" spans="1:29" x14ac:dyDescent="0.2">
      <c r="A45" t="s">
        <v>76</v>
      </c>
      <c r="B45" s="3" t="s">
        <v>36</v>
      </c>
      <c r="C45" s="3">
        <v>37.57</v>
      </c>
      <c r="D45" s="3">
        <v>-10.130000000000001</v>
      </c>
      <c r="E45" s="4" t="s">
        <v>10</v>
      </c>
      <c r="F45" s="5">
        <v>-3.2</v>
      </c>
      <c r="G45" s="5">
        <f t="shared" si="0"/>
        <v>-0.35000000000000009</v>
      </c>
      <c r="H45" s="5">
        <v>2.5</v>
      </c>
      <c r="I45" s="5">
        <f t="shared" si="1"/>
        <v>3.5</v>
      </c>
      <c r="J45" s="5">
        <v>4.5</v>
      </c>
      <c r="L45" s="10">
        <v>1.0699782371520901</v>
      </c>
      <c r="M45" s="10">
        <v>0.39259001612663202</v>
      </c>
      <c r="N45" s="10">
        <v>2.0199180580675602E-3</v>
      </c>
      <c r="O45" s="10">
        <v>-0.216747567057609</v>
      </c>
      <c r="P45" s="10">
        <v>0.72423624992370605</v>
      </c>
      <c r="Q45" s="10">
        <v>0.79254829883575395</v>
      </c>
      <c r="R45" s="10">
        <v>-0.14400191605091001</v>
      </c>
      <c r="S45" s="10">
        <v>-1.81582812219858E-2</v>
      </c>
      <c r="T45" s="10">
        <v>0.11724580079317</v>
      </c>
      <c r="U45" s="10">
        <v>0.329241722822189</v>
      </c>
      <c r="V45" s="10">
        <v>-0.615062296390533</v>
      </c>
      <c r="W45" s="10">
        <v>-1.1222273111343299</v>
      </c>
      <c r="X45" s="10">
        <v>-0.104232460260391</v>
      </c>
      <c r="Y45" s="11">
        <v>-0.235981225967407</v>
      </c>
      <c r="Z45" s="10">
        <v>-0.57272982597350997</v>
      </c>
      <c r="AA45" s="10">
        <v>-0.16811405122280099</v>
      </c>
      <c r="AB45" s="10">
        <v>-0.27404254674911499</v>
      </c>
      <c r="AC45" s="10">
        <f t="shared" si="2"/>
        <v>-2.5551316657049009E-3</v>
      </c>
    </row>
    <row r="46" spans="1:29" x14ac:dyDescent="0.2">
      <c r="A46" t="s">
        <v>76</v>
      </c>
      <c r="B46" s="3" t="s">
        <v>36</v>
      </c>
      <c r="C46" s="3">
        <v>37.57</v>
      </c>
      <c r="D46" s="3">
        <v>-10.130000000000001</v>
      </c>
      <c r="E46" s="4" t="s">
        <v>11</v>
      </c>
      <c r="F46" s="5">
        <v>1.9281704388205014</v>
      </c>
      <c r="G46" s="5">
        <f t="shared" si="0"/>
        <v>2.9534531932576513</v>
      </c>
      <c r="H46" s="5">
        <v>3.9787359476948012</v>
      </c>
      <c r="I46" s="5">
        <f t="shared" si="1"/>
        <v>5.0026909996511009</v>
      </c>
      <c r="J46" s="5">
        <v>6.0266460516074005</v>
      </c>
      <c r="L46" s="10">
        <v>1.0699782371520901</v>
      </c>
      <c r="M46" s="10">
        <v>0.39259001612663202</v>
      </c>
      <c r="N46" s="10">
        <v>2.0199180580675602E-3</v>
      </c>
      <c r="O46" s="10">
        <v>-0.216747567057609</v>
      </c>
      <c r="P46" s="10">
        <v>0.72423624992370605</v>
      </c>
      <c r="Q46" s="10">
        <v>0.79254829883575395</v>
      </c>
      <c r="R46" s="10">
        <v>-0.14400191605091001</v>
      </c>
      <c r="S46" s="10">
        <v>-1.81582812219858E-2</v>
      </c>
      <c r="T46" s="10">
        <v>0.11724580079317</v>
      </c>
      <c r="U46" s="10">
        <v>0.329241722822189</v>
      </c>
      <c r="V46" s="10">
        <v>-0.615062296390533</v>
      </c>
      <c r="W46" s="10">
        <v>-1.1222273111343299</v>
      </c>
      <c r="X46" s="10">
        <v>-0.104232460260391</v>
      </c>
      <c r="Y46" s="11">
        <v>-0.235981225967407</v>
      </c>
      <c r="Z46" s="10">
        <v>-0.57272982597350997</v>
      </c>
      <c r="AA46" s="10">
        <v>-0.16811405122280099</v>
      </c>
      <c r="AB46" s="10">
        <v>-0.27404254674911499</v>
      </c>
      <c r="AC46" s="10">
        <f t="shared" si="2"/>
        <v>-2.5551316657049009E-3</v>
      </c>
    </row>
    <row r="47" spans="1:29" x14ac:dyDescent="0.2">
      <c r="A47" t="s">
        <v>76</v>
      </c>
      <c r="B47" s="1" t="s">
        <v>37</v>
      </c>
      <c r="C47" s="1">
        <v>29</v>
      </c>
      <c r="D47" s="1">
        <v>-87.11</v>
      </c>
      <c r="E47" s="2" t="s">
        <v>11</v>
      </c>
      <c r="F47" s="5">
        <v>1.2064210943959992</v>
      </c>
      <c r="G47" s="5">
        <f t="shared" si="0"/>
        <v>2.2140474531755494</v>
      </c>
      <c r="H47" s="5">
        <v>3.2216738119550996</v>
      </c>
      <c r="I47" s="5">
        <f t="shared" si="1"/>
        <v>4.1655631706396505</v>
      </c>
      <c r="J47" s="5">
        <v>5.1094525293242015</v>
      </c>
      <c r="L47" s="10">
        <v>0.34058907628059298</v>
      </c>
      <c r="M47" s="10">
        <v>0.16908644139766599</v>
      </c>
      <c r="N47" s="10">
        <v>0.48296752572059598</v>
      </c>
      <c r="O47" s="10">
        <v>-0.21868085861205999</v>
      </c>
      <c r="P47" s="10">
        <v>0.43325412273406899</v>
      </c>
      <c r="Q47" s="10">
        <v>0.54017210006713801</v>
      </c>
      <c r="R47" s="10">
        <v>-0.54346936941146795</v>
      </c>
      <c r="S47" s="10">
        <v>-0.23078449070453599</v>
      </c>
      <c r="T47" s="10">
        <v>-4.5813925564289003E-2</v>
      </c>
      <c r="U47" s="10">
        <v>0.37855389714241</v>
      </c>
      <c r="V47" s="10">
        <v>-0.32369661331176702</v>
      </c>
      <c r="W47" s="10">
        <v>-2.5027379393577499E-2</v>
      </c>
      <c r="X47" s="10">
        <v>6.9293320178985596E-2</v>
      </c>
      <c r="Y47" s="11">
        <v>0.32280126214027399</v>
      </c>
      <c r="Z47" s="10">
        <v>-1.0920046567916799</v>
      </c>
      <c r="AA47" s="10">
        <v>7.3893435299396501E-2</v>
      </c>
      <c r="AB47" s="10">
        <v>4.9880936741828898E-2</v>
      </c>
      <c r="AC47" s="10">
        <f t="shared" si="2"/>
        <v>2.2412636700798797E-2</v>
      </c>
    </row>
    <row r="48" spans="1:29" x14ac:dyDescent="0.2">
      <c r="A48" t="s">
        <v>76</v>
      </c>
      <c r="B48" s="1" t="s">
        <v>38</v>
      </c>
      <c r="C48" s="1">
        <v>17.64</v>
      </c>
      <c r="D48" s="1">
        <v>-67.17</v>
      </c>
      <c r="E48" s="2" t="s">
        <v>0</v>
      </c>
      <c r="F48" s="5">
        <v>-3.9826769128895982</v>
      </c>
      <c r="G48" s="5">
        <f t="shared" si="0"/>
        <v>-2.8101158896794995</v>
      </c>
      <c r="H48" s="5">
        <v>-1.6375548664694008</v>
      </c>
      <c r="I48" s="5">
        <f t="shared" si="1"/>
        <v>-0.58407768473735011</v>
      </c>
      <c r="J48" s="5">
        <v>0.46939949699470063</v>
      </c>
      <c r="L48" s="10">
        <v>0.41784858703613198</v>
      </c>
      <c r="M48" s="10">
        <v>-0.27197602391242898</v>
      </c>
      <c r="N48" s="10">
        <v>-1.32645573467016E-3</v>
      </c>
      <c r="O48" s="10">
        <v>-0.16425697505473999</v>
      </c>
      <c r="P48" s="10">
        <v>0.44139453768730103</v>
      </c>
      <c r="Q48" s="10">
        <v>0.37114691734313898</v>
      </c>
      <c r="R48" s="10">
        <v>-0.287947326898574</v>
      </c>
      <c r="S48" s="10">
        <v>-0.135089427232742</v>
      </c>
      <c r="T48" s="10">
        <v>-6.0758430510759298E-2</v>
      </c>
      <c r="U48" s="10">
        <v>0.64614474773406905</v>
      </c>
      <c r="V48" s="10">
        <v>-0.13357003033161099</v>
      </c>
      <c r="W48" s="10">
        <v>-2.7293795719742699E-2</v>
      </c>
      <c r="X48" s="10">
        <v>-0.21760444343089999</v>
      </c>
      <c r="Y48" s="11">
        <v>-0.168278202414513</v>
      </c>
      <c r="Z48" s="10">
        <v>-0.18280120193958199</v>
      </c>
      <c r="AA48" s="10">
        <v>0.100822158157825</v>
      </c>
      <c r="AB48" s="10">
        <v>4.0593665093183497E-2</v>
      </c>
      <c r="AC48" s="10">
        <f t="shared" si="2"/>
        <v>2.1591076463022732E-2</v>
      </c>
    </row>
    <row r="49" spans="1:29" x14ac:dyDescent="0.2">
      <c r="A49" t="s">
        <v>76</v>
      </c>
      <c r="B49" s="1" t="s">
        <v>39</v>
      </c>
      <c r="C49" s="1">
        <v>2.5</v>
      </c>
      <c r="D49" s="1">
        <v>9.39</v>
      </c>
      <c r="E49" s="2" t="s">
        <v>11</v>
      </c>
      <c r="F49" s="5">
        <v>-2.5296686788230005</v>
      </c>
      <c r="G49" s="5">
        <f t="shared" si="0"/>
        <v>-1.6483749598951505</v>
      </c>
      <c r="H49" s="5">
        <v>-0.76708124096730046</v>
      </c>
      <c r="I49" s="5">
        <f t="shared" si="1"/>
        <v>0.20733283869894947</v>
      </c>
      <c r="J49" s="5">
        <v>1.1817469183651994</v>
      </c>
      <c r="L49" s="10">
        <v>3.7919580936431801E-2</v>
      </c>
      <c r="M49" s="10">
        <v>-0.27413001656532199</v>
      </c>
      <c r="N49" s="10">
        <v>-0.14805719256401001</v>
      </c>
      <c r="O49" s="10">
        <v>-0.309940695762634</v>
      </c>
      <c r="P49" s="10">
        <v>7.3843607679009403E-3</v>
      </c>
      <c r="Q49" s="10">
        <v>-5.9807632118463502E-2</v>
      </c>
      <c r="R49" s="10">
        <v>-0.422965317964553</v>
      </c>
      <c r="S49" s="10">
        <v>1.4114168472588E-2</v>
      </c>
      <c r="T49" s="10">
        <v>-0.49868571758270203</v>
      </c>
      <c r="U49" s="10">
        <v>-0.16554506123065901</v>
      </c>
      <c r="V49" s="10">
        <v>-0.18262043595314001</v>
      </c>
      <c r="W49" s="10">
        <v>-0.44718596339225702</v>
      </c>
      <c r="X49" s="10">
        <v>-0.730219066143035</v>
      </c>
      <c r="Y49" s="11">
        <v>-0.17243371903896301</v>
      </c>
      <c r="Z49" s="10">
        <v>-0.54382181167602495</v>
      </c>
      <c r="AA49" s="10">
        <v>-0.384539455175399</v>
      </c>
      <c r="AB49" s="10">
        <v>-0.27125924825668302</v>
      </c>
      <c r="AC49" s="10">
        <f t="shared" si="2"/>
        <v>-0.26775254254393677</v>
      </c>
    </row>
    <row r="50" spans="1:29" x14ac:dyDescent="0.2">
      <c r="A50" t="s">
        <v>76</v>
      </c>
      <c r="B50" s="1" t="s">
        <v>40</v>
      </c>
      <c r="C50" s="1">
        <v>27</v>
      </c>
      <c r="D50" s="1">
        <v>-18.98</v>
      </c>
      <c r="E50" s="2" t="s">
        <v>0</v>
      </c>
      <c r="F50" s="5">
        <v>-1.7777871614618981</v>
      </c>
      <c r="G50" s="5">
        <f t="shared" si="0"/>
        <v>-0.88087496794159925</v>
      </c>
      <c r="H50" s="5">
        <v>1.6037225578699577E-2</v>
      </c>
      <c r="I50" s="5">
        <f t="shared" si="1"/>
        <v>0.93414504483260075</v>
      </c>
      <c r="J50" s="5">
        <v>1.8522528640865019</v>
      </c>
      <c r="L50" s="10">
        <v>0.38060531020164401</v>
      </c>
      <c r="M50" s="10">
        <v>0.19175681471824599</v>
      </c>
      <c r="N50" s="10">
        <v>3.8713391870260197E-2</v>
      </c>
      <c r="O50" s="10">
        <v>-0.37710934877395602</v>
      </c>
      <c r="P50" s="10">
        <v>0.835010886192321</v>
      </c>
      <c r="Q50" s="10">
        <v>0.94357609748840299</v>
      </c>
      <c r="R50" s="10">
        <v>-0.28961566090583801</v>
      </c>
      <c r="S50" s="10">
        <v>-0.42225289344787598</v>
      </c>
      <c r="T50" s="10">
        <v>0.217070072889328</v>
      </c>
      <c r="U50" s="10">
        <v>0.69404095411300604</v>
      </c>
      <c r="V50" s="10">
        <v>0.45223790407180697</v>
      </c>
      <c r="W50" s="10">
        <v>-0.33240693807601901</v>
      </c>
      <c r="X50" s="10">
        <v>3.1640384346246699E-2</v>
      </c>
      <c r="Y50" s="11">
        <v>1.15870498120785E-2</v>
      </c>
      <c r="Z50" s="10">
        <v>-6.5344333648681599E-2</v>
      </c>
      <c r="AA50" s="10">
        <v>-0.27233013510704002</v>
      </c>
      <c r="AB50" s="10">
        <v>-0.481022208929061</v>
      </c>
      <c r="AC50" s="10">
        <f t="shared" si="2"/>
        <v>9.1538667459698186E-2</v>
      </c>
    </row>
    <row r="51" spans="1:29" x14ac:dyDescent="0.2">
      <c r="A51" t="s">
        <v>76</v>
      </c>
      <c r="B51" s="1" t="s">
        <v>41</v>
      </c>
      <c r="C51" s="1">
        <v>25.16</v>
      </c>
      <c r="D51" s="1">
        <v>-16.850000000000001</v>
      </c>
      <c r="E51" s="2" t="s">
        <v>0</v>
      </c>
      <c r="F51" s="5">
        <v>-5.7451684798919</v>
      </c>
      <c r="G51" s="5">
        <f t="shared" si="0"/>
        <v>-4.4529225547120008</v>
      </c>
      <c r="H51" s="5">
        <v>-3.1606766295321016</v>
      </c>
      <c r="I51" s="5">
        <f t="shared" si="1"/>
        <v>-1.9375781708590516</v>
      </c>
      <c r="J51" s="5">
        <v>-0.71447971218600159</v>
      </c>
      <c r="L51" s="10">
        <v>0.110400848090648</v>
      </c>
      <c r="M51" s="10">
        <v>0.46003401279449402</v>
      </c>
      <c r="N51" s="10">
        <v>0.25663661956787098</v>
      </c>
      <c r="O51" s="10">
        <v>-0.435093224048614</v>
      </c>
      <c r="P51" s="10">
        <v>0.91923475265502896</v>
      </c>
      <c r="Q51" s="10">
        <v>0.85358524322509699</v>
      </c>
      <c r="R51" s="10">
        <v>-0.53555005788803101</v>
      </c>
      <c r="S51" s="10">
        <v>-0.61987972259521396</v>
      </c>
      <c r="T51" s="10">
        <v>0.27125176787376398</v>
      </c>
      <c r="U51" s="10">
        <v>0.55707818269729603</v>
      </c>
      <c r="V51" s="10">
        <v>0.36728864908218301</v>
      </c>
      <c r="W51" s="10">
        <v>-0.61676186323165805</v>
      </c>
      <c r="X51" s="10">
        <v>-3.3777851611375802E-2</v>
      </c>
      <c r="Y51" s="11">
        <v>0.52033525705337502</v>
      </c>
      <c r="Z51" s="10">
        <v>0.53299200534820501</v>
      </c>
      <c r="AA51" s="10">
        <v>-0.62836539745330799</v>
      </c>
      <c r="AB51" s="10">
        <v>-0.58079504966735795</v>
      </c>
      <c r="AC51" s="10">
        <f t="shared" si="2"/>
        <v>8.2271421876023751E-2</v>
      </c>
    </row>
    <row r="52" spans="1:29" x14ac:dyDescent="0.2">
      <c r="A52" t="s">
        <v>76</v>
      </c>
      <c r="B52" s="1" t="s">
        <v>42</v>
      </c>
      <c r="C52" s="1">
        <v>21.33</v>
      </c>
      <c r="D52" s="1">
        <v>-93.95</v>
      </c>
      <c r="E52" s="2" t="s">
        <v>0</v>
      </c>
      <c r="F52" s="5">
        <v>-3.0020881633582981</v>
      </c>
      <c r="G52" s="5">
        <f t="shared" si="0"/>
        <v>-2.1200311546377986</v>
      </c>
      <c r="H52" s="5">
        <v>-1.237974145917299</v>
      </c>
      <c r="I52" s="5">
        <f t="shared" si="1"/>
        <v>-0.37705890874629944</v>
      </c>
      <c r="J52" s="5">
        <v>0.48385632842470017</v>
      </c>
      <c r="L52" s="10">
        <v>0.207622081041336</v>
      </c>
      <c r="M52" s="10">
        <v>-0.469046950340271</v>
      </c>
      <c r="N52" s="10">
        <v>-3.4779820591211298E-2</v>
      </c>
      <c r="O52" s="10">
        <v>-0.24215446412563299</v>
      </c>
      <c r="P52" s="10">
        <v>0.33593219518661499</v>
      </c>
      <c r="Q52" s="10">
        <v>0.201308518648147</v>
      </c>
      <c r="R52" s="10">
        <v>-0.297653287649154</v>
      </c>
      <c r="S52" s="10">
        <v>-8.2938894629478399E-2</v>
      </c>
      <c r="T52" s="10">
        <v>-0.179521709680557</v>
      </c>
      <c r="U52" s="10">
        <v>0.26157143712043701</v>
      </c>
      <c r="V52" s="10">
        <v>-4.7340478748083101E-2</v>
      </c>
      <c r="W52" s="10">
        <v>-0.13978828489780401</v>
      </c>
      <c r="X52" s="10">
        <v>0.13160234689712499</v>
      </c>
      <c r="Y52" s="11">
        <v>-9.7543500363826793E-2</v>
      </c>
      <c r="Z52" s="10">
        <v>-0.157291114330291</v>
      </c>
      <c r="AA52" s="10">
        <v>0.109585970640182</v>
      </c>
      <c r="AB52" s="10">
        <v>-8.1439778208732605E-2</v>
      </c>
      <c r="AC52" s="10">
        <f t="shared" si="2"/>
        <v>-3.4227984354776482E-2</v>
      </c>
    </row>
    <row r="53" spans="1:29" x14ac:dyDescent="0.2">
      <c r="A53" t="s">
        <v>76</v>
      </c>
      <c r="B53" s="1" t="s">
        <v>43</v>
      </c>
      <c r="C53" s="1">
        <v>20.48</v>
      </c>
      <c r="D53" s="1">
        <v>-95.62</v>
      </c>
      <c r="E53" s="2" t="s">
        <v>0</v>
      </c>
      <c r="F53" s="5">
        <v>-2.8969339978240001</v>
      </c>
      <c r="G53" s="5">
        <f t="shared" si="0"/>
        <v>-1.9656579201271001</v>
      </c>
      <c r="H53" s="5">
        <v>-1.0343818424302</v>
      </c>
      <c r="I53" s="5">
        <f t="shared" si="1"/>
        <v>-0.16440798921849975</v>
      </c>
      <c r="J53" s="5">
        <v>0.70556586399320054</v>
      </c>
      <c r="L53" s="10">
        <v>0.237911507487297</v>
      </c>
      <c r="M53" s="10">
        <v>-0.51305133104324296</v>
      </c>
      <c r="N53" s="10">
        <v>-0.10060346126556299</v>
      </c>
      <c r="O53" s="10">
        <v>-0.33936226367950401</v>
      </c>
      <c r="P53" s="10">
        <v>0.29573506116866999</v>
      </c>
      <c r="Q53" s="10">
        <v>0.22628898918628601</v>
      </c>
      <c r="R53" s="10">
        <v>-0.40278348326683</v>
      </c>
      <c r="S53" s="10">
        <v>-0.14865584671497301</v>
      </c>
      <c r="T53" s="10">
        <v>-0.22624100744724199</v>
      </c>
      <c r="U53" s="10">
        <v>0.351107627153396</v>
      </c>
      <c r="V53" s="10">
        <v>0.18645177781581801</v>
      </c>
      <c r="W53" s="10">
        <v>-0.140373826026916</v>
      </c>
      <c r="X53" s="10">
        <v>-9.7417742013931205E-2</v>
      </c>
      <c r="Y53" s="11">
        <v>-4.4078167527914103E-2</v>
      </c>
      <c r="Z53" s="10">
        <v>-0.25350502133369401</v>
      </c>
      <c r="AA53" s="10">
        <v>0.118753023445606</v>
      </c>
      <c r="AB53" s="10">
        <v>-5.2072826772928203E-2</v>
      </c>
      <c r="AC53" s="10">
        <f t="shared" si="2"/>
        <v>-5.3052764166803844E-2</v>
      </c>
    </row>
    <row r="54" spans="1:29" x14ac:dyDescent="0.2">
      <c r="A54" t="s">
        <v>76</v>
      </c>
      <c r="B54" s="1" t="s">
        <v>44</v>
      </c>
      <c r="C54" s="1">
        <v>13.83</v>
      </c>
      <c r="D54" s="1">
        <v>-18.97</v>
      </c>
      <c r="E54" s="2" t="s">
        <v>0</v>
      </c>
      <c r="F54" s="5">
        <v>-5.4725417447158016</v>
      </c>
      <c r="G54" s="5">
        <f t="shared" si="0"/>
        <v>-2.6662370795294006</v>
      </c>
      <c r="H54" s="5">
        <v>0.14006758565700039</v>
      </c>
      <c r="I54" s="5">
        <f t="shared" si="1"/>
        <v>1.470462491671249</v>
      </c>
      <c r="J54" s="5">
        <v>2.8008573976854976</v>
      </c>
      <c r="L54" s="10">
        <v>-0.61808586120605402</v>
      </c>
      <c r="M54" s="10">
        <v>-1.2673586606979299</v>
      </c>
      <c r="N54" s="10">
        <v>2.90310606360435E-2</v>
      </c>
      <c r="O54" s="10">
        <v>-0.85173743963241499</v>
      </c>
      <c r="P54" s="10">
        <v>3.7284534424543297E-2</v>
      </c>
      <c r="Q54" s="10">
        <v>-9.3873240053653703E-2</v>
      </c>
      <c r="R54" s="10">
        <v>-0.62077695131301802</v>
      </c>
      <c r="S54" s="10">
        <v>-0.58655911684036199</v>
      </c>
      <c r="T54" s="10">
        <v>-0.26285734772682101</v>
      </c>
      <c r="U54" s="10">
        <v>1.0275028944015501</v>
      </c>
      <c r="V54" s="10">
        <v>0.32299438118934598</v>
      </c>
      <c r="W54" s="10">
        <v>-0.797507464885711</v>
      </c>
      <c r="X54" s="10">
        <v>-1.31844782829284</v>
      </c>
      <c r="Y54" s="11">
        <v>0.17169444262981401</v>
      </c>
      <c r="Z54" s="10">
        <v>-0.73482424020767201</v>
      </c>
      <c r="AA54" s="10">
        <v>-0.84096306562423695</v>
      </c>
      <c r="AB54" s="10">
        <v>-1.24982345104217</v>
      </c>
      <c r="AC54" s="10">
        <f t="shared" si="2"/>
        <v>-0.45025337377891683</v>
      </c>
    </row>
    <row r="55" spans="1:29" x14ac:dyDescent="0.2">
      <c r="A55" t="s">
        <v>76</v>
      </c>
      <c r="B55" s="1" t="s">
        <v>45</v>
      </c>
      <c r="C55" s="1">
        <v>11.65</v>
      </c>
      <c r="D55" s="1">
        <v>-80.13</v>
      </c>
      <c r="E55" s="2" t="s">
        <v>0</v>
      </c>
      <c r="F55" s="5">
        <v>-2.5477095803405021</v>
      </c>
      <c r="G55" s="5">
        <f t="shared" si="0"/>
        <v>-1.3838146552744011</v>
      </c>
      <c r="H55" s="5">
        <v>-0.21991973020830002</v>
      </c>
      <c r="I55" s="5">
        <f t="shared" si="1"/>
        <v>1.0220042408314995</v>
      </c>
      <c r="J55" s="5">
        <v>2.2639282118712991</v>
      </c>
      <c r="L55" s="10">
        <v>-1.55173726379871E-2</v>
      </c>
      <c r="M55" s="10">
        <v>-0.20489948987960799</v>
      </c>
      <c r="N55" s="10">
        <v>-8.9095076546072908E-3</v>
      </c>
      <c r="O55" s="10">
        <v>-0.35033681988716098</v>
      </c>
      <c r="P55" s="10">
        <v>0.29780071973800598</v>
      </c>
      <c r="Q55" s="10">
        <v>0.204498961567878</v>
      </c>
      <c r="R55" s="10">
        <v>-0.51383119821548395</v>
      </c>
      <c r="S55" s="10">
        <v>-0.62242901325225797</v>
      </c>
      <c r="T55" s="10">
        <v>-0.27644520998001099</v>
      </c>
      <c r="U55" s="10">
        <v>0.42967692017555198</v>
      </c>
      <c r="V55" s="10">
        <v>-7.0061519742011996E-2</v>
      </c>
      <c r="W55" s="10">
        <v>-0.39575144648551902</v>
      </c>
      <c r="X55" s="10">
        <v>-0.371464163064956</v>
      </c>
      <c r="Y55" s="11">
        <v>-0.22709849476814301</v>
      </c>
      <c r="Z55" s="10">
        <v>-0.29068011045455899</v>
      </c>
      <c r="AA55" s="10">
        <v>-0.13566362857818601</v>
      </c>
      <c r="AB55" s="10">
        <v>-0.192165613174438</v>
      </c>
      <c r="AC55" s="10">
        <f t="shared" si="2"/>
        <v>-0.16136923448785256</v>
      </c>
    </row>
    <row r="56" spans="1:29" x14ac:dyDescent="0.2">
      <c r="A56" t="s">
        <v>76</v>
      </c>
      <c r="B56" s="1" t="s">
        <v>46</v>
      </c>
      <c r="C56" s="1">
        <v>1.37</v>
      </c>
      <c r="D56" s="1">
        <v>-33.479999999999997</v>
      </c>
      <c r="E56" s="2" t="s">
        <v>0</v>
      </c>
      <c r="F56" s="5">
        <v>-2.8638400225386995</v>
      </c>
      <c r="G56" s="5">
        <f t="shared" si="0"/>
        <v>-1.8792901762044512</v>
      </c>
      <c r="H56" s="5">
        <v>-0.8947403298702028</v>
      </c>
      <c r="I56" s="5">
        <f t="shared" si="1"/>
        <v>0.15525904076724828</v>
      </c>
      <c r="J56" s="5">
        <v>1.2052584114046994</v>
      </c>
      <c r="L56" s="10">
        <v>-0.38926786184310902</v>
      </c>
      <c r="M56" s="10">
        <v>-0.146863654255867</v>
      </c>
      <c r="N56" s="10">
        <v>-0.1673424243927</v>
      </c>
      <c r="O56" s="10">
        <v>-0.47560933232307401</v>
      </c>
      <c r="P56" s="10">
        <v>9.4329118728637695E-2</v>
      </c>
      <c r="Q56" s="10">
        <v>1.26979988999664E-3</v>
      </c>
      <c r="R56" s="10">
        <v>-0.69793349504470803</v>
      </c>
      <c r="S56" s="10">
        <v>-0.333060413599014</v>
      </c>
      <c r="T56" s="10">
        <v>-0.213043794035911</v>
      </c>
      <c r="U56" s="10">
        <v>0.19004024565219799</v>
      </c>
      <c r="V56" s="10">
        <v>-4.18454855680465E-2</v>
      </c>
      <c r="W56" s="10">
        <v>-0.170201510190963</v>
      </c>
      <c r="X56" s="10">
        <v>-0.75325572490692105</v>
      </c>
      <c r="Y56" s="11">
        <v>-6.8648248910903903E-2</v>
      </c>
      <c r="Z56" s="10">
        <v>0.14166299998760201</v>
      </c>
      <c r="AA56" s="10">
        <v>-0.56950604915618896</v>
      </c>
      <c r="AB56" s="10">
        <v>-0.40330097079277</v>
      </c>
      <c r="AC56" s="10">
        <f t="shared" si="2"/>
        <v>-0.23544569416245545</v>
      </c>
    </row>
    <row r="57" spans="1:29" x14ac:dyDescent="0.2"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Bette Otto-Bliesner</dc:creator>
  <cp:lastModifiedBy>Bette Otto-Bliesner</cp:lastModifiedBy>
  <cp:lastPrinted>2020-04-13T00:31:43Z</cp:lastPrinted>
  <dcterms:created xsi:type="dcterms:W3CDTF">2020-04-12T00:58:59Z</dcterms:created>
  <dcterms:modified xsi:type="dcterms:W3CDTF">2020-08-23T20:24:15Z</dcterms:modified>
</cp:coreProperties>
</file>