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ttobli/Desktop/CMIP6/LIGMIP Synthesis Paper/Revised submission - May2020/Submission-082520/SI_082502/"/>
    </mc:Choice>
  </mc:AlternateContent>
  <xr:revisionPtr revIDLastSave="0" documentId="13_ncr:1_{23250066-0C6D-8D4C-A805-F1D40FAC766A}" xr6:coauthVersionLast="45" xr6:coauthVersionMax="45" xr10:uidLastSave="{00000000-0000-0000-0000-000000000000}"/>
  <bookViews>
    <workbookView xWindow="3620" yWindow="8540" windowWidth="45300" windowHeight="20260" xr2:uid="{5ECA38BC-FB0D-E741-BD9F-F821294EBC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4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</calcChain>
</file>

<file path=xl/sharedStrings.xml><?xml version="1.0" encoding="utf-8"?>
<sst xmlns="http://schemas.openxmlformats.org/spreadsheetml/2006/main" count="134" uniqueCount="68">
  <si>
    <t>HM71-19</t>
  </si>
  <si>
    <t>Norwegian Sea</t>
  </si>
  <si>
    <t>Percentage of N. pachyderma sinistral</t>
  </si>
  <si>
    <t>PS1243</t>
  </si>
  <si>
    <t>HM57-7</t>
  </si>
  <si>
    <t>ODP644</t>
  </si>
  <si>
    <t>MD95-2009</t>
  </si>
  <si>
    <t>Foraminifera transfer function (MAT)</t>
  </si>
  <si>
    <t>ENAM33</t>
  </si>
  <si>
    <t>North Atlantic</t>
  </si>
  <si>
    <t>Foraminifera transfer function (WAPLS)</t>
  </si>
  <si>
    <t>EW9302-JPC8</t>
  </si>
  <si>
    <t>MD95-2014</t>
  </si>
  <si>
    <t>MD99-2227</t>
    <phoneticPr fontId="0" type="noConversion"/>
  </si>
  <si>
    <t>Labrador Sea</t>
  </si>
  <si>
    <t>Mg/Ca</t>
  </si>
  <si>
    <t>MD03-2664_MAT</t>
    <phoneticPr fontId="0" type="noConversion"/>
  </si>
  <si>
    <t>MD03-2664_MgCa</t>
    <phoneticPr fontId="0" type="noConversion"/>
  </si>
  <si>
    <t>ODP 980</t>
  </si>
  <si>
    <t>NA87-25</t>
  </si>
  <si>
    <t>M23414-9</t>
  </si>
  <si>
    <t>NEAP18K</t>
  </si>
  <si>
    <t>SU90-39</t>
  </si>
  <si>
    <t>Foraminifera transfer function (RAM)</t>
  </si>
  <si>
    <t>SU90-44</t>
  </si>
  <si>
    <t>K708-1</t>
  </si>
  <si>
    <t>Foraminifera transfer function (F13B-4CE)</t>
  </si>
  <si>
    <t>EW9302-JPC2</t>
  </si>
  <si>
    <t>SU90-08_MAT</t>
    <phoneticPr fontId="0" type="noConversion"/>
  </si>
  <si>
    <t>CH69-K09</t>
  </si>
  <si>
    <t>V30-97</t>
  </si>
  <si>
    <t>SU90-03</t>
  </si>
  <si>
    <t>MD95-2040</t>
  </si>
  <si>
    <t>Forams</t>
  </si>
  <si>
    <t>Y7211-1</t>
  </si>
  <si>
    <t>Radiolaria</t>
  </si>
  <si>
    <t>Core</t>
  </si>
  <si>
    <t>Latitude</t>
  </si>
  <si>
    <t>Longitude</t>
  </si>
  <si>
    <t>Proxy</t>
  </si>
  <si>
    <t>Location</t>
  </si>
  <si>
    <t>Anom-2SD</t>
  </si>
  <si>
    <t>Anom</t>
  </si>
  <si>
    <t>Anom+2SD</t>
  </si>
  <si>
    <t>ACCESS-ESM1-5</t>
  </si>
  <si>
    <t>AWI-ESM-1-1-LR</t>
  </si>
  <si>
    <t>CESM2</t>
  </si>
  <si>
    <t>CNRM-CM6-1</t>
  </si>
  <si>
    <t>EC-Earth3-LR</t>
  </si>
  <si>
    <t>FGOALS-f3-L</t>
  </si>
  <si>
    <t>FGOALS-g3</t>
  </si>
  <si>
    <t>GISS-E2-1-G</t>
  </si>
  <si>
    <t>HadGEM3-GC31-LL</t>
  </si>
  <si>
    <t>INM-CM4-8</t>
  </si>
  <si>
    <t>IPSL-CM6A-LR</t>
  </si>
  <si>
    <t>MIROC-ES2L</t>
  </si>
  <si>
    <t>MPI-ESM1-2-LR</t>
  </si>
  <si>
    <t>NESM3</t>
  </si>
  <si>
    <t>NorESM1-F</t>
  </si>
  <si>
    <t>NorESM2-LM</t>
  </si>
  <si>
    <t>Anom-1SD</t>
  </si>
  <si>
    <t>Anom+1SD</t>
  </si>
  <si>
    <t>AWI-ESM-2-1-LR</t>
  </si>
  <si>
    <t>Capron et al. 2017</t>
  </si>
  <si>
    <t>Compilation reference</t>
  </si>
  <si>
    <t>Hoffman et al. 2017</t>
  </si>
  <si>
    <t>Table S5. NH Oceans (40-90N) JJA</t>
  </si>
  <si>
    <t>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</si>
</sst>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Border="1"/>
    <xf numFmtId="0" fontId="3" fillId="0" borderId="0" xfId="1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/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/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 applyBorder="1"/>
  </cellXfs>
  <cellStyles count="2">
    <cellStyle name="Normal" xfId="0" builtinId="0"/>
    <cellStyle name="Normal 2" xfId="1" xr:uid="{8E1CD9DC-D7BF-C64C-B9F5-FCA1D4953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A6F1-76A4-F74C-B6DC-6FD63C4B7749}">
  <sheetPr>
    <pageSetUpPr fitToPage="1"/>
  </sheetPr>
  <dimension ref="A1:AD48"/>
  <sheetViews>
    <sheetView tabSelected="1" zoomScale="90" zoomScaleNormal="90" workbookViewId="0">
      <selection activeCell="C15" sqref="C15:C19"/>
    </sheetView>
  </sheetViews>
  <sheetFormatPr baseColWidth="10" defaultRowHeight="16" x14ac:dyDescent="0.2"/>
  <cols>
    <col min="1" max="1" width="19.5" bestFit="1" customWidth="1"/>
    <col min="5" max="5" width="37" customWidth="1"/>
    <col min="6" max="6" width="18.1640625" customWidth="1"/>
    <col min="13" max="29" width="15.83203125" customWidth="1"/>
    <col min="30" max="30" width="10.83203125" style="21"/>
  </cols>
  <sheetData>
    <row r="1" spans="1:30" ht="19" x14ac:dyDescent="0.25">
      <c r="B1" s="12" t="s">
        <v>66</v>
      </c>
      <c r="D1" s="17"/>
    </row>
    <row r="2" spans="1:30" x14ac:dyDescent="0.2"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30" x14ac:dyDescent="0.2">
      <c r="A3" s="11" t="s">
        <v>64</v>
      </c>
      <c r="B3" s="11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11" t="s">
        <v>60</v>
      </c>
      <c r="I3" s="11" t="s">
        <v>42</v>
      </c>
      <c r="J3" s="11" t="s">
        <v>61</v>
      </c>
      <c r="K3" s="11" t="s">
        <v>43</v>
      </c>
      <c r="M3" s="16" t="s">
        <v>44</v>
      </c>
      <c r="N3" s="16" t="s">
        <v>45</v>
      </c>
      <c r="O3" s="16" t="s">
        <v>62</v>
      </c>
      <c r="P3" s="16" t="s">
        <v>46</v>
      </c>
      <c r="Q3" s="16" t="s">
        <v>47</v>
      </c>
      <c r="R3" s="16" t="s">
        <v>48</v>
      </c>
      <c r="S3" s="16" t="s">
        <v>49</v>
      </c>
      <c r="T3" s="16" t="s">
        <v>50</v>
      </c>
      <c r="U3" s="16" t="s">
        <v>51</v>
      </c>
      <c r="V3" s="16" t="s">
        <v>52</v>
      </c>
      <c r="W3" s="16" t="s">
        <v>53</v>
      </c>
      <c r="X3" s="16" t="s">
        <v>54</v>
      </c>
      <c r="Y3" s="16" t="s">
        <v>55</v>
      </c>
      <c r="Z3" s="16" t="s">
        <v>56</v>
      </c>
      <c r="AA3" s="16" t="s">
        <v>57</v>
      </c>
      <c r="AB3" s="16" t="s">
        <v>58</v>
      </c>
      <c r="AC3" s="16" t="s">
        <v>59</v>
      </c>
      <c r="AD3" s="22" t="s">
        <v>67</v>
      </c>
    </row>
    <row r="4" spans="1:30" x14ac:dyDescent="0.2">
      <c r="A4" s="4" t="s">
        <v>63</v>
      </c>
      <c r="B4" s="5" t="s">
        <v>0</v>
      </c>
      <c r="C4" s="1">
        <v>69.489999999999995</v>
      </c>
      <c r="D4" s="1">
        <v>-9.52</v>
      </c>
      <c r="E4" s="4" t="s">
        <v>2</v>
      </c>
      <c r="F4" s="25" t="s">
        <v>1</v>
      </c>
      <c r="G4" s="3">
        <v>-2.34</v>
      </c>
      <c r="H4" s="3">
        <f>I4-(I4-G4)/2</f>
        <v>-0.3949999999999998</v>
      </c>
      <c r="I4" s="24">
        <v>1.55</v>
      </c>
      <c r="J4" s="3">
        <f>I4+(K4-I4)/2</f>
        <v>3.4950000000000001</v>
      </c>
      <c r="K4" s="3">
        <v>5.44</v>
      </c>
      <c r="M4" s="13">
        <v>2.2280538082122798</v>
      </c>
      <c r="N4" s="13">
        <v>-0.15273201465606601</v>
      </c>
      <c r="O4" s="13">
        <v>1.24018537998199</v>
      </c>
      <c r="P4" s="13">
        <v>1.6367974281311</v>
      </c>
      <c r="Q4" s="13">
        <v>2.0795233249664302</v>
      </c>
      <c r="R4" s="23">
        <v>7.4945044517517001</v>
      </c>
      <c r="S4" s="13">
        <v>0.53425651788711503</v>
      </c>
      <c r="T4" s="13">
        <v>2.1776089668273899</v>
      </c>
      <c r="U4" s="13">
        <v>1.5121600627899101</v>
      </c>
      <c r="V4" s="26">
        <v>4.7918858528137198</v>
      </c>
      <c r="W4" s="13">
        <v>1.27051222324371</v>
      </c>
      <c r="X4" s="13">
        <v>1.88587033748626</v>
      </c>
      <c r="Y4" s="13">
        <v>1.6173335313796899</v>
      </c>
      <c r="Z4" s="14">
        <v>1.57784652709961</v>
      </c>
      <c r="AA4" s="13">
        <v>1.1217638254165601</v>
      </c>
      <c r="AB4" s="13">
        <v>1.1160854101180999</v>
      </c>
      <c r="AC4" s="13">
        <v>0.83984595537185602</v>
      </c>
      <c r="AD4" s="13">
        <f>AVERAGE(M4:AC4)</f>
        <v>1.9395000934600797</v>
      </c>
    </row>
    <row r="5" spans="1:30" x14ac:dyDescent="0.2">
      <c r="A5" s="4" t="s">
        <v>63</v>
      </c>
      <c r="B5" s="5" t="s">
        <v>3</v>
      </c>
      <c r="C5" s="1">
        <v>69.37</v>
      </c>
      <c r="D5" s="1">
        <v>-6.55</v>
      </c>
      <c r="E5" s="4" t="s">
        <v>2</v>
      </c>
      <c r="F5" s="25" t="s">
        <v>1</v>
      </c>
      <c r="G5" s="3">
        <v>-2.54</v>
      </c>
      <c r="H5" s="3">
        <f t="shared" ref="H5:H29" si="0">I5-(I5-G5)/2</f>
        <v>-0.45500000000000007</v>
      </c>
      <c r="I5" s="24">
        <v>1.63</v>
      </c>
      <c r="J5" s="3">
        <f t="shared" ref="J5:J29" si="1">I5+(K5-I5)/2</f>
        <v>3.7149999999999999</v>
      </c>
      <c r="K5" s="3">
        <v>5.8</v>
      </c>
      <c r="M5" s="13">
        <v>2.32276391983032</v>
      </c>
      <c r="N5" s="13">
        <v>-0.10557333379983901</v>
      </c>
      <c r="O5" s="13">
        <v>1.1060826778411801</v>
      </c>
      <c r="P5" s="13">
        <v>1.50227034091949</v>
      </c>
      <c r="Q5" s="13">
        <v>2.11815953254699</v>
      </c>
      <c r="R5" s="23">
        <v>7.5498743057250897</v>
      </c>
      <c r="S5" s="13">
        <v>0.43649315834045399</v>
      </c>
      <c r="T5" s="13">
        <v>2.11401915550231</v>
      </c>
      <c r="U5" s="13">
        <v>1.65186548233032</v>
      </c>
      <c r="V5" s="26">
        <v>4.3756365776062003</v>
      </c>
      <c r="W5" s="13">
        <v>1.23295366764068</v>
      </c>
      <c r="X5" s="13">
        <v>1.6444935798645</v>
      </c>
      <c r="Y5" s="13">
        <v>1.3091689348220801</v>
      </c>
      <c r="Z5" s="14">
        <v>1.4807605743408201</v>
      </c>
      <c r="AA5" s="13">
        <v>1.2851600646972601</v>
      </c>
      <c r="AB5" s="13">
        <v>1.0505840778350799</v>
      </c>
      <c r="AC5" s="13">
        <v>0.78188234567642201</v>
      </c>
      <c r="AD5" s="13">
        <f t="shared" ref="AD5:AD29" si="2">AVERAGE(M5:AC5)</f>
        <v>1.8739173565717264</v>
      </c>
    </row>
    <row r="6" spans="1:30" x14ac:dyDescent="0.2">
      <c r="A6" s="4" t="s">
        <v>63</v>
      </c>
      <c r="B6" s="5" t="s">
        <v>4</v>
      </c>
      <c r="C6" s="1">
        <v>68.430000000000007</v>
      </c>
      <c r="D6" s="1">
        <v>-13.87</v>
      </c>
      <c r="E6" s="4" t="s">
        <v>2</v>
      </c>
      <c r="F6" s="25" t="s">
        <v>1</v>
      </c>
      <c r="G6" s="3">
        <v>-1.63</v>
      </c>
      <c r="H6" s="3">
        <f t="shared" si="0"/>
        <v>-4.9999999999998934E-3</v>
      </c>
      <c r="I6" s="24">
        <v>1.62</v>
      </c>
      <c r="J6" s="3">
        <f t="shared" si="1"/>
        <v>3.2450000000000001</v>
      </c>
      <c r="K6" s="3">
        <v>4.87</v>
      </c>
      <c r="M6" s="23">
        <v>4.9251623153686497</v>
      </c>
      <c r="N6" s="13">
        <v>-0.24424374103546101</v>
      </c>
      <c r="O6" s="13">
        <v>1.4774916172027499</v>
      </c>
      <c r="P6" s="13">
        <v>1.9463753700256301</v>
      </c>
      <c r="Q6" s="13">
        <v>2.4648058414459202</v>
      </c>
      <c r="R6" s="23">
        <v>7.4858922958373997</v>
      </c>
      <c r="S6" s="13">
        <v>0.78164446353912298</v>
      </c>
      <c r="T6" s="13">
        <v>2.2663044929504301</v>
      </c>
      <c r="U6" s="13">
        <v>1.3740026950836099</v>
      </c>
      <c r="V6" s="26">
        <v>5.6334657669067303</v>
      </c>
      <c r="W6" s="13">
        <v>1.2328872680664</v>
      </c>
      <c r="X6" s="13">
        <v>1.94082915782928</v>
      </c>
      <c r="Y6" s="13">
        <v>1.99038505554199</v>
      </c>
      <c r="Z6" s="14">
        <v>1.6719671487808201</v>
      </c>
      <c r="AA6" s="13">
        <v>0.91551953554153398</v>
      </c>
      <c r="AB6" s="13">
        <v>1.47404956817626</v>
      </c>
      <c r="AC6" s="13">
        <v>1.30789530277252</v>
      </c>
      <c r="AD6" s="13">
        <f t="shared" si="2"/>
        <v>2.2732020090607996</v>
      </c>
    </row>
    <row r="7" spans="1:30" x14ac:dyDescent="0.2">
      <c r="A7" s="4" t="s">
        <v>63</v>
      </c>
      <c r="B7" s="5" t="s">
        <v>5</v>
      </c>
      <c r="C7" s="1">
        <v>66.67</v>
      </c>
      <c r="D7" s="1">
        <v>4.57</v>
      </c>
      <c r="E7" s="4" t="s">
        <v>2</v>
      </c>
      <c r="F7" s="4" t="s">
        <v>1</v>
      </c>
      <c r="G7" s="3">
        <v>-8.09</v>
      </c>
      <c r="H7" s="3">
        <f t="shared" si="0"/>
        <v>-6.18</v>
      </c>
      <c r="I7" s="3">
        <v>-4.2699999999999996</v>
      </c>
      <c r="J7" s="3">
        <f t="shared" si="1"/>
        <v>-2.3599999999999994</v>
      </c>
      <c r="K7" s="3">
        <v>-0.44999999999999973</v>
      </c>
      <c r="M7" s="13">
        <v>2.7919640541076598</v>
      </c>
      <c r="N7" s="13">
        <v>6.2051188200712197E-2</v>
      </c>
      <c r="O7" s="13">
        <v>0.68005049228668202</v>
      </c>
      <c r="P7" s="13">
        <v>1.2190701961517301</v>
      </c>
      <c r="Q7" s="13">
        <v>2.6667561531066801</v>
      </c>
      <c r="R7" s="13">
        <v>5.7809252738952601</v>
      </c>
      <c r="S7" s="13">
        <v>0.77701389789581299</v>
      </c>
      <c r="T7" s="13">
        <v>1.75675928592681</v>
      </c>
      <c r="U7" s="13">
        <v>1.6873154640197701</v>
      </c>
      <c r="V7" s="13">
        <v>3.5683910846710201</v>
      </c>
      <c r="W7" s="13">
        <v>0.84872084856033303</v>
      </c>
      <c r="X7" s="13">
        <v>1.3476744890212999</v>
      </c>
      <c r="Y7" s="13">
        <v>1.15846300125122</v>
      </c>
      <c r="Z7" s="14">
        <v>1.0127325057983401</v>
      </c>
      <c r="AA7" s="13">
        <v>-0.72000980377197199</v>
      </c>
      <c r="AB7" s="13">
        <v>0.891584813594818</v>
      </c>
      <c r="AC7" s="13">
        <v>0.603698849678039</v>
      </c>
      <c r="AD7" s="13">
        <f t="shared" si="2"/>
        <v>1.5372448114349542</v>
      </c>
    </row>
    <row r="8" spans="1:30" x14ac:dyDescent="0.2">
      <c r="A8" s="4" t="s">
        <v>63</v>
      </c>
      <c r="B8" s="5" t="s">
        <v>6</v>
      </c>
      <c r="C8" s="1">
        <v>62.74</v>
      </c>
      <c r="D8" s="1">
        <v>-4</v>
      </c>
      <c r="E8" s="4" t="s">
        <v>7</v>
      </c>
      <c r="F8" s="4" t="s">
        <v>1</v>
      </c>
      <c r="G8" s="3">
        <v>-12.45</v>
      </c>
      <c r="H8" s="3">
        <f t="shared" si="0"/>
        <v>-10.59</v>
      </c>
      <c r="I8" s="3">
        <v>-8.73</v>
      </c>
      <c r="J8" s="3">
        <f t="shared" si="1"/>
        <v>-6.870000000000001</v>
      </c>
      <c r="K8" s="3">
        <v>-5.0100000000000007</v>
      </c>
      <c r="M8" s="13">
        <v>3.0010900497436501</v>
      </c>
      <c r="N8" s="13">
        <v>0.22185747325420299</v>
      </c>
      <c r="O8" s="13">
        <v>0.67444485425949097</v>
      </c>
      <c r="P8" s="13">
        <v>1.2575714588165201</v>
      </c>
      <c r="Q8" s="13">
        <v>2.0775785446166899</v>
      </c>
      <c r="R8" s="13">
        <v>5.0242562294006303</v>
      </c>
      <c r="S8" s="13">
        <v>0.83427590131759599</v>
      </c>
      <c r="T8" s="13">
        <v>2.0585589408874498</v>
      </c>
      <c r="U8" s="13">
        <v>0.65145224332809404</v>
      </c>
      <c r="V8" s="13">
        <v>3.2126162052154501</v>
      </c>
      <c r="W8" s="13">
        <v>0.60370630025863603</v>
      </c>
      <c r="X8" s="13">
        <v>0.62697058916091897</v>
      </c>
      <c r="Y8" s="13">
        <v>1.1035419702529901</v>
      </c>
      <c r="Z8" s="14">
        <v>1.0901917219162001</v>
      </c>
      <c r="AA8" s="13">
        <v>-1.3423626422882</v>
      </c>
      <c r="AB8" s="13">
        <v>0.66142785549163796</v>
      </c>
      <c r="AC8" s="13">
        <v>0.99761170148849398</v>
      </c>
      <c r="AD8" s="13">
        <f t="shared" si="2"/>
        <v>1.3385170233600265</v>
      </c>
    </row>
    <row r="9" spans="1:30" x14ac:dyDescent="0.2">
      <c r="A9" s="4" t="s">
        <v>63</v>
      </c>
      <c r="B9" s="5" t="s">
        <v>8</v>
      </c>
      <c r="C9" s="2">
        <v>61.265000000000001</v>
      </c>
      <c r="D9" s="1">
        <v>-11.16</v>
      </c>
      <c r="E9" s="4" t="s">
        <v>10</v>
      </c>
      <c r="F9" s="4" t="s">
        <v>9</v>
      </c>
      <c r="G9" s="3">
        <v>-3.98</v>
      </c>
      <c r="H9" s="3">
        <f t="shared" si="0"/>
        <v>-2.46</v>
      </c>
      <c r="I9" s="3">
        <v>-0.94</v>
      </c>
      <c r="J9" s="3">
        <f t="shared" si="1"/>
        <v>0.58000000000000007</v>
      </c>
      <c r="K9" s="3">
        <v>2.1</v>
      </c>
      <c r="M9" s="13">
        <v>3.1949660778045601</v>
      </c>
      <c r="N9" s="13">
        <v>0.51171875</v>
      </c>
      <c r="O9" s="13">
        <v>0.48190504312515198</v>
      </c>
      <c r="P9" s="13">
        <v>1.2736644744873</v>
      </c>
      <c r="Q9" s="13">
        <v>1.88418269157409</v>
      </c>
      <c r="R9" s="13">
        <v>4.5817451477050701</v>
      </c>
      <c r="S9" s="13">
        <v>0.99757653474807695</v>
      </c>
      <c r="T9" s="13">
        <v>1.86953461170196</v>
      </c>
      <c r="U9" s="13">
        <v>0.89733737707137995</v>
      </c>
      <c r="V9" s="13">
        <v>2.7745106220245299</v>
      </c>
      <c r="W9" s="13">
        <v>0.70580589771270696</v>
      </c>
      <c r="X9" s="13">
        <v>0.38335958123206998</v>
      </c>
      <c r="Y9" s="13">
        <v>1.2687618732452299</v>
      </c>
      <c r="Z9" s="14">
        <v>1.02481865882874</v>
      </c>
      <c r="AA9" s="13">
        <v>-1.5478985309600799</v>
      </c>
      <c r="AB9" s="13">
        <v>0.511746406555175</v>
      </c>
      <c r="AC9" s="13">
        <v>0.88105285167694003</v>
      </c>
      <c r="AD9" s="13">
        <f t="shared" si="2"/>
        <v>1.2761640040313473</v>
      </c>
    </row>
    <row r="10" spans="1:30" x14ac:dyDescent="0.2">
      <c r="A10" s="4" t="s">
        <v>63</v>
      </c>
      <c r="B10" s="5" t="s">
        <v>11</v>
      </c>
      <c r="C10" s="1">
        <v>61</v>
      </c>
      <c r="D10" s="1">
        <v>-25</v>
      </c>
      <c r="E10" s="4" t="s">
        <v>7</v>
      </c>
      <c r="F10" s="4" t="s">
        <v>9</v>
      </c>
      <c r="G10" s="3">
        <v>3.1</v>
      </c>
      <c r="H10" s="3">
        <f t="shared" si="0"/>
        <v>4.3849999999999998</v>
      </c>
      <c r="I10" s="3">
        <v>5.67</v>
      </c>
      <c r="J10" s="3">
        <f t="shared" si="1"/>
        <v>6.9550000000000001</v>
      </c>
      <c r="K10" s="3">
        <v>8.24</v>
      </c>
      <c r="M10" s="13">
        <v>3.8523180484771702</v>
      </c>
      <c r="N10" s="13">
        <v>0.81443059444427401</v>
      </c>
      <c r="O10" s="13">
        <v>0.33769994974136303</v>
      </c>
      <c r="P10" s="13">
        <v>1.44839203357696</v>
      </c>
      <c r="Q10" s="13">
        <v>2.10783386230468</v>
      </c>
      <c r="R10" s="13">
        <v>5.1064114570617596</v>
      </c>
      <c r="S10" s="13">
        <v>0.945945084095001</v>
      </c>
      <c r="T10" s="13">
        <v>1.6943619251251201</v>
      </c>
      <c r="U10" s="13">
        <v>0.98562657833099299</v>
      </c>
      <c r="V10" s="13">
        <v>2.99282526969909</v>
      </c>
      <c r="W10" s="13">
        <v>0.72316473722457797</v>
      </c>
      <c r="X10" s="13">
        <v>0.27737945318222001</v>
      </c>
      <c r="Y10" s="13">
        <v>1.87572622299194</v>
      </c>
      <c r="Z10" s="14">
        <v>1.2032706737518299</v>
      </c>
      <c r="AA10" s="13">
        <v>0.67072021961212103</v>
      </c>
      <c r="AB10" s="13">
        <v>0.41661411523818898</v>
      </c>
      <c r="AC10" s="13">
        <v>1.02754974365234</v>
      </c>
      <c r="AD10" s="13">
        <f t="shared" si="2"/>
        <v>1.5576629393240959</v>
      </c>
    </row>
    <row r="11" spans="1:30" x14ac:dyDescent="0.2">
      <c r="A11" s="4" t="s">
        <v>63</v>
      </c>
      <c r="B11" s="5" t="s">
        <v>12</v>
      </c>
      <c r="C11" s="1">
        <v>60.58</v>
      </c>
      <c r="D11" s="1">
        <v>-22.07</v>
      </c>
      <c r="E11" s="4" t="s">
        <v>7</v>
      </c>
      <c r="F11" s="4" t="s">
        <v>9</v>
      </c>
      <c r="G11" s="3">
        <v>-0.38000000000000034</v>
      </c>
      <c r="H11" s="3">
        <f t="shared" si="0"/>
        <v>1.1349999999999998</v>
      </c>
      <c r="I11" s="3">
        <v>2.65</v>
      </c>
      <c r="J11" s="3">
        <f t="shared" si="1"/>
        <v>4.165</v>
      </c>
      <c r="K11" s="3">
        <v>5.68</v>
      </c>
      <c r="M11" s="13">
        <v>3.5238111019134499</v>
      </c>
      <c r="N11" s="13">
        <v>0.74940001964569003</v>
      </c>
      <c r="O11" s="13">
        <v>0.100449316203594</v>
      </c>
      <c r="P11" s="13">
        <v>1.34690654277801</v>
      </c>
      <c r="Q11" s="13">
        <v>2.2385880947113002</v>
      </c>
      <c r="R11" s="13">
        <v>4.9988327026367099</v>
      </c>
      <c r="S11" s="13">
        <v>0.87113958597183205</v>
      </c>
      <c r="T11" s="13">
        <v>1.51598072052001</v>
      </c>
      <c r="U11" s="13">
        <v>1.06219053268432</v>
      </c>
      <c r="V11" s="13">
        <v>2.7970612049102699</v>
      </c>
      <c r="W11" s="13">
        <v>0.68266874551773005</v>
      </c>
      <c r="X11" s="13">
        <v>0.502691030502319</v>
      </c>
      <c r="Y11" s="13">
        <v>1.25298607349395</v>
      </c>
      <c r="Z11" s="14">
        <v>1.03634357452393</v>
      </c>
      <c r="AA11" s="13">
        <v>-1.66622214019298E-2</v>
      </c>
      <c r="AB11" s="13">
        <v>0.47600156068801802</v>
      </c>
      <c r="AC11" s="13">
        <v>0.92386549711227395</v>
      </c>
      <c r="AD11" s="13">
        <f t="shared" si="2"/>
        <v>1.4154267107300871</v>
      </c>
    </row>
    <row r="12" spans="1:30" x14ac:dyDescent="0.2">
      <c r="A12" s="4" t="s">
        <v>63</v>
      </c>
      <c r="B12" s="5" t="s">
        <v>13</v>
      </c>
      <c r="C12" s="2">
        <v>58.21</v>
      </c>
      <c r="D12" s="1">
        <v>-48.37</v>
      </c>
      <c r="E12" s="4" t="s">
        <v>15</v>
      </c>
      <c r="F12" s="30" t="s">
        <v>14</v>
      </c>
      <c r="G12" s="3">
        <v>-5.71</v>
      </c>
      <c r="H12" s="3">
        <f t="shared" si="0"/>
        <v>-4.5449999999999999</v>
      </c>
      <c r="I12" s="28">
        <v>-3.38</v>
      </c>
      <c r="J12" s="3">
        <f t="shared" si="1"/>
        <v>-2.2149999999999999</v>
      </c>
      <c r="K12" s="3">
        <v>-1.0499999999999998</v>
      </c>
      <c r="M12" s="27">
        <v>7.1797027587890598</v>
      </c>
      <c r="N12" s="13">
        <v>0.93359172344207697</v>
      </c>
      <c r="O12" s="13">
        <v>0.200965836644172</v>
      </c>
      <c r="P12" s="13">
        <v>2.32976770401</v>
      </c>
      <c r="Q12" s="13">
        <v>2.8463385105132999</v>
      </c>
      <c r="R12" s="27">
        <v>8.3906087875366193</v>
      </c>
      <c r="S12" s="13">
        <v>1.4897150993347099</v>
      </c>
      <c r="T12" s="13">
        <v>3.4205541610717698</v>
      </c>
      <c r="U12" s="13">
        <v>1.4017465114593499</v>
      </c>
      <c r="V12" s="13">
        <v>3.75667023658752</v>
      </c>
      <c r="W12" s="13">
        <v>0.42486509680747903</v>
      </c>
      <c r="X12" s="13">
        <v>1.18821585178375</v>
      </c>
      <c r="Y12" s="13">
        <v>1.99247145652771</v>
      </c>
      <c r="Z12" s="14">
        <v>1.13990890979767</v>
      </c>
      <c r="AA12" s="13">
        <v>2.7416217327117902</v>
      </c>
      <c r="AB12" s="13">
        <v>1.2785385847091599</v>
      </c>
      <c r="AC12" s="13">
        <v>1.9228273630142201</v>
      </c>
      <c r="AD12" s="13">
        <f t="shared" si="2"/>
        <v>2.5081241367494331</v>
      </c>
    </row>
    <row r="13" spans="1:30" x14ac:dyDescent="0.2">
      <c r="A13" s="4" t="s">
        <v>63</v>
      </c>
      <c r="B13" s="5" t="s">
        <v>16</v>
      </c>
      <c r="C13" s="1">
        <v>57.44</v>
      </c>
      <c r="D13" s="1">
        <v>-48.61</v>
      </c>
      <c r="E13" s="4" t="s">
        <v>7</v>
      </c>
      <c r="F13" s="30" t="s">
        <v>14</v>
      </c>
      <c r="G13" s="3">
        <v>0.89999999999999991</v>
      </c>
      <c r="H13" s="3">
        <f t="shared" si="0"/>
        <v>1.8149999999999999</v>
      </c>
      <c r="I13" s="28">
        <v>2.73</v>
      </c>
      <c r="J13" s="3">
        <f t="shared" si="1"/>
        <v>3.6450000000000005</v>
      </c>
      <c r="K13" s="3">
        <v>4.5600000000000005</v>
      </c>
      <c r="M13" s="27">
        <v>7.5415062904357901</v>
      </c>
      <c r="N13" s="13">
        <v>0.95536071062088002</v>
      </c>
      <c r="O13" s="13">
        <v>8.7401919066905906E-2</v>
      </c>
      <c r="P13" s="13">
        <v>2.2463238239288299</v>
      </c>
      <c r="Q13" s="13">
        <v>2.86563849449157</v>
      </c>
      <c r="R13" s="27">
        <v>8.4760971069335902</v>
      </c>
      <c r="S13" s="13">
        <v>1.3537740707397401</v>
      </c>
      <c r="T13" s="13">
        <v>3.0576817989349299</v>
      </c>
      <c r="U13" s="13">
        <v>1.32744324207305</v>
      </c>
      <c r="V13" s="13">
        <v>3.5523495674133301</v>
      </c>
      <c r="W13" s="13">
        <v>0.25156146287918002</v>
      </c>
      <c r="X13" s="13">
        <v>1.04956674575805</v>
      </c>
      <c r="Y13" s="13">
        <v>1.8624792098998999</v>
      </c>
      <c r="Z13" s="14">
        <v>1.0810855627059901</v>
      </c>
      <c r="AA13" s="13">
        <v>2.6087951660156201</v>
      </c>
      <c r="AB13" s="13">
        <v>0.96639955043792702</v>
      </c>
      <c r="AC13" s="13">
        <v>1.68589735031127</v>
      </c>
      <c r="AD13" s="13">
        <f t="shared" si="2"/>
        <v>2.4099624748615622</v>
      </c>
    </row>
    <row r="14" spans="1:30" x14ac:dyDescent="0.2">
      <c r="A14" s="4" t="s">
        <v>63</v>
      </c>
      <c r="B14" s="5" t="s">
        <v>17</v>
      </c>
      <c r="C14" s="1">
        <v>57.44</v>
      </c>
      <c r="D14" s="1">
        <v>-48.61</v>
      </c>
      <c r="E14" s="4" t="s">
        <v>15</v>
      </c>
      <c r="F14" s="30" t="s">
        <v>14</v>
      </c>
      <c r="G14" s="3">
        <v>-4.32</v>
      </c>
      <c r="H14" s="3">
        <f t="shared" si="0"/>
        <v>-2.7450000000000001</v>
      </c>
      <c r="I14" s="28">
        <v>-1.17</v>
      </c>
      <c r="J14" s="3">
        <f t="shared" si="1"/>
        <v>0.40500000000000003</v>
      </c>
      <c r="K14" s="3">
        <v>1.98</v>
      </c>
      <c r="M14" s="27">
        <v>7.5415062904357901</v>
      </c>
      <c r="N14" s="13">
        <v>0.95536071062088002</v>
      </c>
      <c r="O14" s="13">
        <v>8.7401919066905906E-2</v>
      </c>
      <c r="P14" s="13">
        <v>2.2463238239288299</v>
      </c>
      <c r="Q14" s="13">
        <v>2.86563849449157</v>
      </c>
      <c r="R14" s="27">
        <v>8.4760971069335902</v>
      </c>
      <c r="S14" s="13">
        <v>1.3537740707397401</v>
      </c>
      <c r="T14" s="13">
        <v>3.0576817989349299</v>
      </c>
      <c r="U14" s="13">
        <v>1.32744324207305</v>
      </c>
      <c r="V14" s="13">
        <v>3.5523495674133301</v>
      </c>
      <c r="W14" s="13">
        <v>0.25156146287918002</v>
      </c>
      <c r="X14" s="13">
        <v>1.04956674575805</v>
      </c>
      <c r="Y14" s="13">
        <v>1.8624792098998999</v>
      </c>
      <c r="Z14" s="14">
        <v>1.0810855627059901</v>
      </c>
      <c r="AA14" s="13">
        <v>2.6087951660156201</v>
      </c>
      <c r="AB14" s="13">
        <v>0.96639955043792702</v>
      </c>
      <c r="AC14" s="13">
        <v>1.68589735031127</v>
      </c>
      <c r="AD14" s="13">
        <f t="shared" si="2"/>
        <v>2.4099624748615622</v>
      </c>
    </row>
    <row r="15" spans="1:30" x14ac:dyDescent="0.2">
      <c r="A15" s="4" t="s">
        <v>63</v>
      </c>
      <c r="B15" s="5" t="s">
        <v>18</v>
      </c>
      <c r="C15" s="1">
        <v>55.8</v>
      </c>
      <c r="D15" s="1">
        <v>-14.11</v>
      </c>
      <c r="E15" s="4" t="s">
        <v>7</v>
      </c>
      <c r="F15" s="30" t="s">
        <v>9</v>
      </c>
      <c r="G15" s="3">
        <v>-2.42</v>
      </c>
      <c r="H15" s="3">
        <f t="shared" si="0"/>
        <v>-0.7350000000000001</v>
      </c>
      <c r="I15" s="28">
        <v>0.95</v>
      </c>
      <c r="J15" s="3">
        <f t="shared" si="1"/>
        <v>2.6349999999999998</v>
      </c>
      <c r="K15" s="29">
        <v>4.32</v>
      </c>
      <c r="M15" s="27">
        <v>3.0079541206359801</v>
      </c>
      <c r="N15" s="13">
        <v>0.71749246120452803</v>
      </c>
      <c r="O15" s="13">
        <v>-1.8286716658622E-3</v>
      </c>
      <c r="P15" s="13">
        <v>0.94230836629867498</v>
      </c>
      <c r="Q15" s="13">
        <v>1.72103548049926</v>
      </c>
      <c r="R15" s="27">
        <v>4.17915916442871</v>
      </c>
      <c r="S15" s="13">
        <v>0.74163085222244196</v>
      </c>
      <c r="T15" s="13">
        <v>1.14402139186859</v>
      </c>
      <c r="U15" s="13">
        <v>0.804731845855712</v>
      </c>
      <c r="V15" s="13">
        <v>2.3279836177825901</v>
      </c>
      <c r="W15" s="13">
        <v>0.66988819837570102</v>
      </c>
      <c r="X15" s="13">
        <v>0.49521785974502502</v>
      </c>
      <c r="Y15" s="13">
        <v>0.78850442171096802</v>
      </c>
      <c r="Z15" s="14">
        <v>0.65423470735549905</v>
      </c>
      <c r="AA15" s="13">
        <v>0.37845212221145602</v>
      </c>
      <c r="AB15" s="13">
        <v>0.62693977355956998</v>
      </c>
      <c r="AC15" s="13">
        <v>0.72254306077957098</v>
      </c>
      <c r="AD15" s="13">
        <f t="shared" si="2"/>
        <v>1.1717805160510832</v>
      </c>
    </row>
    <row r="16" spans="1:30" x14ac:dyDescent="0.2">
      <c r="A16" s="4" t="s">
        <v>63</v>
      </c>
      <c r="B16" s="5" t="s">
        <v>19</v>
      </c>
      <c r="C16" s="1">
        <v>55.57</v>
      </c>
      <c r="D16" s="1">
        <v>-14.75</v>
      </c>
      <c r="E16" s="4" t="s">
        <v>7</v>
      </c>
      <c r="F16" s="30" t="s">
        <v>9</v>
      </c>
      <c r="G16" s="3">
        <v>-1.1000000000000003</v>
      </c>
      <c r="H16" s="3">
        <f t="shared" si="0"/>
        <v>0.17499999999999982</v>
      </c>
      <c r="I16" s="28">
        <v>1.45</v>
      </c>
      <c r="J16" s="3">
        <f t="shared" si="1"/>
        <v>2.7249999999999996</v>
      </c>
      <c r="K16" s="29">
        <v>4</v>
      </c>
      <c r="M16" s="27">
        <v>3.0079541206359801</v>
      </c>
      <c r="N16" s="13">
        <v>0.71749246120452803</v>
      </c>
      <c r="O16" s="13">
        <v>-1.8286716658622E-3</v>
      </c>
      <c r="P16" s="13">
        <v>0.94230836629867498</v>
      </c>
      <c r="Q16" s="13">
        <v>1.72103548049926</v>
      </c>
      <c r="R16" s="27">
        <v>4.17915916442871</v>
      </c>
      <c r="S16" s="13">
        <v>0.74163085222244196</v>
      </c>
      <c r="T16" s="13">
        <v>1.14402139186859</v>
      </c>
      <c r="U16" s="13">
        <v>0.804731845855712</v>
      </c>
      <c r="V16" s="13">
        <v>2.3279836177825901</v>
      </c>
      <c r="W16" s="13">
        <v>0.66988819837570102</v>
      </c>
      <c r="X16" s="13">
        <v>0.49521785974502502</v>
      </c>
      <c r="Y16" s="13">
        <v>0.78850442171096802</v>
      </c>
      <c r="Z16" s="14">
        <v>0.65423470735549905</v>
      </c>
      <c r="AA16" s="13">
        <v>0.37845212221145602</v>
      </c>
      <c r="AB16" s="13">
        <v>0.62693977355956998</v>
      </c>
      <c r="AC16" s="13">
        <v>0.72254306077957098</v>
      </c>
      <c r="AD16" s="13">
        <f t="shared" si="2"/>
        <v>1.1717805160510832</v>
      </c>
    </row>
    <row r="17" spans="1:30" x14ac:dyDescent="0.2">
      <c r="A17" s="4" t="s">
        <v>63</v>
      </c>
      <c r="B17" s="5" t="s">
        <v>20</v>
      </c>
      <c r="C17" s="1">
        <v>53.54</v>
      </c>
      <c r="D17" s="1">
        <v>-20.28</v>
      </c>
      <c r="E17" s="4" t="s">
        <v>7</v>
      </c>
      <c r="F17" s="30" t="s">
        <v>9</v>
      </c>
      <c r="G17" s="3">
        <v>-0.66999999999999971</v>
      </c>
      <c r="H17" s="3">
        <f t="shared" si="0"/>
        <v>0.44000000000000017</v>
      </c>
      <c r="I17" s="28">
        <v>1.55</v>
      </c>
      <c r="J17" s="3">
        <f t="shared" si="1"/>
        <v>2.66</v>
      </c>
      <c r="K17" s="29">
        <v>3.7699999999999996</v>
      </c>
      <c r="M17" s="27">
        <v>3.2442982196807799</v>
      </c>
      <c r="N17" s="13">
        <v>1.4304678440093901</v>
      </c>
      <c r="O17" s="13">
        <v>-0.460356295108795</v>
      </c>
      <c r="P17" s="13">
        <v>0.72413146495819003</v>
      </c>
      <c r="Q17" s="13">
        <v>1.81181144714355</v>
      </c>
      <c r="R17" s="27">
        <v>4.22257375717163</v>
      </c>
      <c r="S17" s="13">
        <v>0.75650179386138905</v>
      </c>
      <c r="T17" s="13">
        <v>0.949021697044372</v>
      </c>
      <c r="U17" s="13">
        <v>0.972104132175445</v>
      </c>
      <c r="V17" s="13">
        <v>2.1438422203063898</v>
      </c>
      <c r="W17" s="13">
        <v>0.457719206809997</v>
      </c>
      <c r="X17" s="13">
        <v>0.48194769024848899</v>
      </c>
      <c r="Y17" s="13">
        <v>0.66658741235732999</v>
      </c>
      <c r="Z17" s="14">
        <v>0.34275907278060902</v>
      </c>
      <c r="AA17" s="13">
        <v>0.56613272428512496</v>
      </c>
      <c r="AB17" s="13">
        <v>0.91690307855606001</v>
      </c>
      <c r="AC17" s="13">
        <v>0.61890316009521396</v>
      </c>
      <c r="AD17" s="13">
        <f t="shared" si="2"/>
        <v>1.167373448610304</v>
      </c>
    </row>
    <row r="18" spans="1:30" x14ac:dyDescent="0.2">
      <c r="A18" s="4" t="s">
        <v>63</v>
      </c>
      <c r="B18" s="5" t="s">
        <v>21</v>
      </c>
      <c r="C18" s="1">
        <v>53</v>
      </c>
      <c r="D18" s="1">
        <v>-30</v>
      </c>
      <c r="E18" s="4" t="s">
        <v>7</v>
      </c>
      <c r="F18" s="4" t="s">
        <v>9</v>
      </c>
      <c r="G18" s="3">
        <v>-0.94000000000000017</v>
      </c>
      <c r="H18" s="3">
        <f t="shared" si="0"/>
        <v>0.30499999999999994</v>
      </c>
      <c r="I18" s="28">
        <v>1.55</v>
      </c>
      <c r="J18" s="3">
        <f t="shared" si="1"/>
        <v>2.7949999999999999</v>
      </c>
      <c r="K18" s="29">
        <v>4.04</v>
      </c>
      <c r="M18" s="27">
        <v>3.0660369396209699</v>
      </c>
      <c r="N18" s="13">
        <v>0.90524584054946899</v>
      </c>
      <c r="O18" s="13">
        <v>-0.19359058141708299</v>
      </c>
      <c r="P18" s="13">
        <v>1.13092589378356</v>
      </c>
      <c r="Q18" s="13">
        <v>1.92109382152557</v>
      </c>
      <c r="R18" s="27">
        <v>6.3785672187805096</v>
      </c>
      <c r="S18" s="13">
        <v>1.0368744134902901</v>
      </c>
      <c r="T18" s="13">
        <v>1.0997412204742401</v>
      </c>
      <c r="U18" s="13">
        <v>0.94374889135360696</v>
      </c>
      <c r="V18" s="13">
        <v>2.6960985660552899</v>
      </c>
      <c r="W18" s="13">
        <v>0.38972812891006398</v>
      </c>
      <c r="X18" s="13">
        <v>0.300353974103927</v>
      </c>
      <c r="Y18" s="13">
        <v>0.379191935062408</v>
      </c>
      <c r="Z18" s="14">
        <v>0.393254965543747</v>
      </c>
      <c r="AA18" s="13">
        <v>0.82743388414382901</v>
      </c>
      <c r="AB18" s="13">
        <v>0.83597314357757502</v>
      </c>
      <c r="AC18" s="13">
        <v>1.16604852676391</v>
      </c>
      <c r="AD18" s="13">
        <f t="shared" si="2"/>
        <v>1.3692192224895225</v>
      </c>
    </row>
    <row r="19" spans="1:30" x14ac:dyDescent="0.2">
      <c r="A19" s="4" t="s">
        <v>63</v>
      </c>
      <c r="B19" s="5" t="s">
        <v>22</v>
      </c>
      <c r="C19" s="1">
        <v>52.57</v>
      </c>
      <c r="D19" s="1">
        <v>-21.94</v>
      </c>
      <c r="E19" s="4" t="s">
        <v>23</v>
      </c>
      <c r="F19" s="4" t="s">
        <v>9</v>
      </c>
      <c r="G19" s="3">
        <v>-1.59</v>
      </c>
      <c r="H19" s="3">
        <f t="shared" si="0"/>
        <v>-0.77</v>
      </c>
      <c r="I19" s="28">
        <v>4.9999999999999989E-2</v>
      </c>
      <c r="J19" s="3">
        <f t="shared" si="1"/>
        <v>0.87000000000000011</v>
      </c>
      <c r="K19" s="29">
        <v>1.6900000000000002</v>
      </c>
      <c r="M19" s="27">
        <v>3.17435503005981</v>
      </c>
      <c r="N19" s="13">
        <v>1.64110255241394</v>
      </c>
      <c r="O19" s="13">
        <v>-0.54841279983520497</v>
      </c>
      <c r="P19" s="13">
        <v>0.52623701095580999</v>
      </c>
      <c r="Q19" s="13">
        <v>1.7230207920074401</v>
      </c>
      <c r="R19" s="27">
        <v>3.77590584754943</v>
      </c>
      <c r="S19" s="13">
        <v>0.79001241922378496</v>
      </c>
      <c r="T19" s="13">
        <v>0.942468702793121</v>
      </c>
      <c r="U19" s="13">
        <v>0.98525476455688399</v>
      </c>
      <c r="V19" s="13">
        <v>1.95101761817932</v>
      </c>
      <c r="W19" s="13">
        <v>0.432857275009155</v>
      </c>
      <c r="X19" s="13">
        <v>0.50020569562911898</v>
      </c>
      <c r="Y19" s="13">
        <v>0.56574529409408503</v>
      </c>
      <c r="Z19" s="14">
        <v>0.27739623188972501</v>
      </c>
      <c r="AA19" s="13">
        <v>0.77107799053192105</v>
      </c>
      <c r="AB19" s="13">
        <v>1.07402920722961</v>
      </c>
      <c r="AC19" s="13">
        <v>0.59675496816635099</v>
      </c>
      <c r="AD19" s="13">
        <f t="shared" si="2"/>
        <v>1.1281781529679</v>
      </c>
    </row>
    <row r="20" spans="1:30" x14ac:dyDescent="0.2">
      <c r="A20" s="4" t="s">
        <v>63</v>
      </c>
      <c r="B20" s="5" t="s">
        <v>24</v>
      </c>
      <c r="C20" s="1">
        <v>50.02</v>
      </c>
      <c r="D20" s="1">
        <v>-17.100000000000001</v>
      </c>
      <c r="E20" s="4" t="s">
        <v>23</v>
      </c>
      <c r="F20" s="4" t="s">
        <v>9</v>
      </c>
      <c r="G20" s="3">
        <v>1.6800000000000004</v>
      </c>
      <c r="H20" s="3">
        <f t="shared" si="0"/>
        <v>2.3100000000000005</v>
      </c>
      <c r="I20" s="3">
        <v>2.9400000000000004</v>
      </c>
      <c r="J20" s="3">
        <f t="shared" si="1"/>
        <v>3.5700000000000003</v>
      </c>
      <c r="K20" s="3">
        <v>4.2</v>
      </c>
      <c r="M20" s="13">
        <v>2.7642447948455802</v>
      </c>
      <c r="N20" s="13">
        <v>1.6349354982376001</v>
      </c>
      <c r="O20" s="13">
        <v>-0.47160881757736201</v>
      </c>
      <c r="P20" s="13">
        <v>0.31177765130996699</v>
      </c>
      <c r="Q20" s="13">
        <v>1.6258634328842101</v>
      </c>
      <c r="R20" s="13">
        <v>3.6669602394103999</v>
      </c>
      <c r="S20" s="13">
        <v>0.60483533143997104</v>
      </c>
      <c r="T20" s="13">
        <v>0.93602073192596402</v>
      </c>
      <c r="U20" s="13">
        <v>1.06015884876251</v>
      </c>
      <c r="V20" s="13">
        <v>1.8824498653411801</v>
      </c>
      <c r="W20" s="13">
        <v>0.22115094959735801</v>
      </c>
      <c r="X20" s="13">
        <v>0.96852070093154896</v>
      </c>
      <c r="Y20" s="13">
        <v>0.582072854042053</v>
      </c>
      <c r="Z20" s="14">
        <v>0.26714444160461398</v>
      </c>
      <c r="AA20" s="13">
        <v>0.95513403415679898</v>
      </c>
      <c r="AB20" s="13">
        <v>0.999669909477233</v>
      </c>
      <c r="AC20" s="13">
        <v>0.79849022626876798</v>
      </c>
      <c r="AD20" s="13">
        <f t="shared" si="2"/>
        <v>1.1063423936857879</v>
      </c>
    </row>
    <row r="21" spans="1:30" x14ac:dyDescent="0.2">
      <c r="A21" s="4" t="s">
        <v>63</v>
      </c>
      <c r="B21" s="5" t="s">
        <v>25</v>
      </c>
      <c r="C21" s="1">
        <v>50</v>
      </c>
      <c r="D21" s="1">
        <v>-23.73</v>
      </c>
      <c r="E21" s="4" t="s">
        <v>26</v>
      </c>
      <c r="F21" s="4" t="s">
        <v>9</v>
      </c>
      <c r="G21" s="3">
        <v>-0.74999999999999978</v>
      </c>
      <c r="H21" s="3">
        <f t="shared" si="0"/>
        <v>0.50500000000000012</v>
      </c>
      <c r="I21" s="3">
        <v>1.76</v>
      </c>
      <c r="J21" s="3">
        <f t="shared" si="1"/>
        <v>3.0149999999999997</v>
      </c>
      <c r="K21" s="3">
        <v>4.2699999999999996</v>
      </c>
      <c r="M21" s="13">
        <v>3.0462117195129301</v>
      </c>
      <c r="N21" s="13">
        <v>1.5768839120864799</v>
      </c>
      <c r="O21" s="13">
        <v>-0.54888397455215399</v>
      </c>
      <c r="P21" s="13">
        <v>0.176861763000488</v>
      </c>
      <c r="Q21" s="13">
        <v>1.5799920558929399</v>
      </c>
      <c r="R21" s="13">
        <v>3.16861772537231</v>
      </c>
      <c r="S21" s="13">
        <v>0.80092293024063099</v>
      </c>
      <c r="T21" s="13">
        <v>0.91038674116134599</v>
      </c>
      <c r="U21" s="13">
        <v>1.0268198251724201</v>
      </c>
      <c r="V21" s="13">
        <v>1.61271667480468</v>
      </c>
      <c r="W21" s="13">
        <v>6.62062317132949E-2</v>
      </c>
      <c r="X21" s="13">
        <v>0.51817333698272705</v>
      </c>
      <c r="Y21" s="13">
        <v>0.29102513194084101</v>
      </c>
      <c r="Z21" s="14">
        <v>0.16223925352096599</v>
      </c>
      <c r="AA21" s="13">
        <v>1.1055655479431099</v>
      </c>
      <c r="AB21" s="13">
        <v>1.2329957485198899</v>
      </c>
      <c r="AC21" s="13">
        <v>0.56584370136260898</v>
      </c>
      <c r="AD21" s="13">
        <f t="shared" si="2"/>
        <v>1.0172104896867946</v>
      </c>
    </row>
    <row r="22" spans="1:30" x14ac:dyDescent="0.2">
      <c r="A22" s="4" t="s">
        <v>63</v>
      </c>
      <c r="B22" s="5" t="s">
        <v>27</v>
      </c>
      <c r="C22" s="1">
        <v>48.8</v>
      </c>
      <c r="D22" s="1">
        <v>-45.09</v>
      </c>
      <c r="E22" s="4" t="s">
        <v>2</v>
      </c>
      <c r="F22" s="4" t="s">
        <v>14</v>
      </c>
      <c r="G22" s="3">
        <v>-7.85</v>
      </c>
      <c r="H22" s="3">
        <f t="shared" si="0"/>
        <v>-5.43</v>
      </c>
      <c r="I22" s="3">
        <v>-3.0100000000000002</v>
      </c>
      <c r="J22" s="3">
        <f t="shared" si="1"/>
        <v>-0.5900000000000003</v>
      </c>
      <c r="K22" s="3">
        <v>1.8299999999999996</v>
      </c>
      <c r="M22" s="13">
        <v>3.6859233379364</v>
      </c>
      <c r="N22" s="13">
        <v>0.98421096801757801</v>
      </c>
      <c r="O22" s="13">
        <v>0.37565466761589</v>
      </c>
      <c r="P22" s="13">
        <v>1.4204231500625599</v>
      </c>
      <c r="Q22" s="13">
        <v>2.8767344951629599</v>
      </c>
      <c r="R22" s="13">
        <v>5.7722201347351003</v>
      </c>
      <c r="S22" s="13">
        <v>0.18048332631587899</v>
      </c>
      <c r="T22" s="13">
        <v>2.7226822376251198</v>
      </c>
      <c r="U22" s="13">
        <v>0.91271215677261297</v>
      </c>
      <c r="V22" s="13">
        <v>3.1821258068084699</v>
      </c>
      <c r="W22" s="13">
        <v>0.12219525873661</v>
      </c>
      <c r="X22" s="13">
        <v>1.66653645038604</v>
      </c>
      <c r="Y22" s="13">
        <v>2.69028395414352E-2</v>
      </c>
      <c r="Z22" s="14">
        <v>0.65745854377746604</v>
      </c>
      <c r="AA22" s="13">
        <v>2.1693346500396702</v>
      </c>
      <c r="AB22" s="13">
        <v>1.14902055263519</v>
      </c>
      <c r="AC22" s="13">
        <v>1.9980393648147501</v>
      </c>
      <c r="AD22" s="13">
        <f t="shared" si="2"/>
        <v>1.758979878881396</v>
      </c>
    </row>
    <row r="23" spans="1:30" x14ac:dyDescent="0.2">
      <c r="A23" s="4" t="s">
        <v>63</v>
      </c>
      <c r="B23" s="5" t="s">
        <v>28</v>
      </c>
      <c r="C23" s="1">
        <v>43.35</v>
      </c>
      <c r="D23" s="1">
        <v>-30.41</v>
      </c>
      <c r="E23" s="4" t="s">
        <v>7</v>
      </c>
      <c r="F23" s="4" t="s">
        <v>9</v>
      </c>
      <c r="G23" s="3">
        <v>-1.42</v>
      </c>
      <c r="H23" s="3">
        <f t="shared" si="0"/>
        <v>0.1100000000000001</v>
      </c>
      <c r="I23" s="3">
        <v>1.6400000000000001</v>
      </c>
      <c r="J23" s="3">
        <f t="shared" si="1"/>
        <v>3.17</v>
      </c>
      <c r="K23" s="3">
        <v>4.7</v>
      </c>
      <c r="M23" s="13">
        <v>2.1628491878509499</v>
      </c>
      <c r="N23" s="13">
        <v>1.3544450998306199</v>
      </c>
      <c r="O23" s="13">
        <v>0.153205245733261</v>
      </c>
      <c r="P23" s="13">
        <v>-2.14085318148136E-2</v>
      </c>
      <c r="Q23" s="13">
        <v>2.1269791126251198</v>
      </c>
      <c r="R23" s="13">
        <v>2.3562085628509499</v>
      </c>
      <c r="S23" s="13">
        <v>0.49599611759185702</v>
      </c>
      <c r="T23" s="13">
        <v>0.82479405403137196</v>
      </c>
      <c r="U23" s="13">
        <v>1.50676298141479</v>
      </c>
      <c r="V23" s="13">
        <v>1.7933320999145499</v>
      </c>
      <c r="W23" s="13">
        <v>7.7788747847080203E-2</v>
      </c>
      <c r="X23" s="13">
        <v>1.07799208164215</v>
      </c>
      <c r="Y23" s="13">
        <v>0.21053637564182201</v>
      </c>
      <c r="Z23" s="14">
        <v>5.2695680409669897E-2</v>
      </c>
      <c r="AA23" s="13">
        <v>1.57899546623229</v>
      </c>
      <c r="AB23" s="13">
        <v>1.7146404981613099</v>
      </c>
      <c r="AC23" s="13">
        <v>1.6085410118103001</v>
      </c>
      <c r="AD23" s="13">
        <f t="shared" si="2"/>
        <v>1.122020811280781</v>
      </c>
    </row>
    <row r="24" spans="1:30" x14ac:dyDescent="0.2">
      <c r="A24" s="4" t="s">
        <v>63</v>
      </c>
      <c r="B24" s="5" t="s">
        <v>29</v>
      </c>
      <c r="C24" s="1">
        <v>41.76</v>
      </c>
      <c r="D24" s="1">
        <v>-47.35</v>
      </c>
      <c r="E24" s="4" t="s">
        <v>7</v>
      </c>
      <c r="F24" s="4" t="s">
        <v>9</v>
      </c>
      <c r="G24" s="3">
        <v>-6.7299999999999995</v>
      </c>
      <c r="H24" s="3">
        <f t="shared" si="0"/>
        <v>-4.7449999999999992</v>
      </c>
      <c r="I24" s="3">
        <v>-2.76</v>
      </c>
      <c r="J24" s="3">
        <f t="shared" si="1"/>
        <v>-0.77499999999999991</v>
      </c>
      <c r="K24" s="3">
        <v>1.21</v>
      </c>
      <c r="M24" s="13">
        <v>1.99934101104736</v>
      </c>
      <c r="N24" s="13">
        <v>4.4482666999101597E-2</v>
      </c>
      <c r="O24" s="13">
        <v>0.54746639728546098</v>
      </c>
      <c r="P24" s="13">
        <v>0.89697879552841098</v>
      </c>
      <c r="Q24" s="13">
        <v>3.11973547935485</v>
      </c>
      <c r="R24" s="13">
        <v>2.17347955703735</v>
      </c>
      <c r="S24" s="13">
        <v>-0.26188334822654702</v>
      </c>
      <c r="T24" s="13">
        <v>1.6239427328109699</v>
      </c>
      <c r="U24" s="13">
        <v>1.62709808349609</v>
      </c>
      <c r="V24" s="13">
        <v>1.77902436256408</v>
      </c>
      <c r="W24" s="13">
        <v>-9.1870233416557298E-2</v>
      </c>
      <c r="X24" s="13">
        <v>1.8593376874923699</v>
      </c>
      <c r="Y24" s="13">
        <v>-1.2502470016479399</v>
      </c>
      <c r="Z24" s="14">
        <v>-0.12394942343235001</v>
      </c>
      <c r="AA24" s="13">
        <v>2.5384526252746502</v>
      </c>
      <c r="AB24" s="13">
        <v>1.32645583152771</v>
      </c>
      <c r="AC24" s="13">
        <v>2.1847140789031898</v>
      </c>
      <c r="AD24" s="13">
        <f t="shared" si="2"/>
        <v>1.1760329001528351</v>
      </c>
    </row>
    <row r="25" spans="1:30" x14ac:dyDescent="0.2">
      <c r="A25" s="4" t="s">
        <v>63</v>
      </c>
      <c r="B25" s="5" t="s">
        <v>30</v>
      </c>
      <c r="C25" s="1">
        <v>41</v>
      </c>
      <c r="D25" s="1">
        <v>-32.93</v>
      </c>
      <c r="E25" s="4" t="s">
        <v>26</v>
      </c>
      <c r="F25" s="4" t="s">
        <v>9</v>
      </c>
      <c r="G25" s="3">
        <v>-3.1400000000000006</v>
      </c>
      <c r="H25" s="3">
        <f t="shared" si="0"/>
        <v>-1.8250000000000004</v>
      </c>
      <c r="I25" s="3">
        <v>-0.51</v>
      </c>
      <c r="J25" s="3">
        <f t="shared" si="1"/>
        <v>0.80499999999999994</v>
      </c>
      <c r="K25" s="3">
        <v>2.12</v>
      </c>
      <c r="M25" s="13">
        <v>2.1619575023651101</v>
      </c>
      <c r="N25" s="13">
        <v>1.25468254089355</v>
      </c>
      <c r="O25" s="13">
        <v>0.21416716277599299</v>
      </c>
      <c r="P25" s="13">
        <v>0.18763214349746701</v>
      </c>
      <c r="Q25" s="13">
        <v>2.5353260040283199</v>
      </c>
      <c r="R25" s="13">
        <v>2.4143872261047301</v>
      </c>
      <c r="S25" s="13">
        <v>0.54355102777481001</v>
      </c>
      <c r="T25" s="13">
        <v>0.75575190782546997</v>
      </c>
      <c r="U25" s="13">
        <v>1.6615961790084799</v>
      </c>
      <c r="V25" s="13">
        <v>2.19180130958557</v>
      </c>
      <c r="W25" s="13">
        <v>0.371454447507858</v>
      </c>
      <c r="X25" s="13">
        <v>1.4349184036254801</v>
      </c>
      <c r="Y25" s="13">
        <v>0.39220461249351501</v>
      </c>
      <c r="Z25" s="14">
        <v>8.2737915217876407E-2</v>
      </c>
      <c r="AA25" s="13">
        <v>1.97292935848236</v>
      </c>
      <c r="AB25" s="13">
        <v>1.7976999282836901</v>
      </c>
      <c r="AC25" s="13">
        <v>1.7167065143585201</v>
      </c>
      <c r="AD25" s="13">
        <f t="shared" si="2"/>
        <v>1.2758531872840473</v>
      </c>
    </row>
    <row r="26" spans="1:30" x14ac:dyDescent="0.2">
      <c r="A26" s="4" t="s">
        <v>63</v>
      </c>
      <c r="B26" s="5" t="s">
        <v>31</v>
      </c>
      <c r="C26" s="1">
        <v>40.51</v>
      </c>
      <c r="D26" s="1">
        <v>-32.049999999999997</v>
      </c>
      <c r="E26" s="4" t="s">
        <v>7</v>
      </c>
      <c r="F26" s="4" t="s">
        <v>9</v>
      </c>
      <c r="G26" s="3">
        <v>-1.18</v>
      </c>
      <c r="H26" s="3">
        <f t="shared" si="0"/>
        <v>-0.37499999999999994</v>
      </c>
      <c r="I26" s="3">
        <v>0.43</v>
      </c>
      <c r="J26" s="3">
        <f t="shared" si="1"/>
        <v>1.2350000000000001</v>
      </c>
      <c r="K26" s="3">
        <v>2.04</v>
      </c>
      <c r="M26" s="13">
        <v>2.0340621471404998</v>
      </c>
      <c r="N26" s="13">
        <v>1.1468087434768599</v>
      </c>
      <c r="O26" s="13">
        <v>0.21337541937828</v>
      </c>
      <c r="P26" s="13">
        <v>0.268277138471603</v>
      </c>
      <c r="Q26" s="13">
        <v>2.64944863319396</v>
      </c>
      <c r="R26" s="13">
        <v>2.50456190109252</v>
      </c>
      <c r="S26" s="13">
        <v>0.52581530809402399</v>
      </c>
      <c r="T26" s="13">
        <v>0.71336013078689497</v>
      </c>
      <c r="U26" s="13">
        <v>1.68251729011535</v>
      </c>
      <c r="V26" s="13">
        <v>2.3173053264617902</v>
      </c>
      <c r="W26" s="13">
        <v>0.49664464592933599</v>
      </c>
      <c r="X26" s="13">
        <v>1.37434434890747</v>
      </c>
      <c r="Y26" s="13">
        <v>0.51907402276992798</v>
      </c>
      <c r="Z26" s="14">
        <v>8.0940276384353596E-2</v>
      </c>
      <c r="AA26" s="13">
        <v>2.06722831726074</v>
      </c>
      <c r="AB26" s="13">
        <v>1.81781506538391</v>
      </c>
      <c r="AC26" s="13">
        <v>1.6036120653152399</v>
      </c>
      <c r="AD26" s="13">
        <f t="shared" si="2"/>
        <v>1.2950112223625154</v>
      </c>
    </row>
    <row r="27" spans="1:30" x14ac:dyDescent="0.2">
      <c r="A27" s="7" t="s">
        <v>65</v>
      </c>
      <c r="B27" s="7" t="s">
        <v>32</v>
      </c>
      <c r="C27" s="7">
        <v>40.58</v>
      </c>
      <c r="D27" s="7">
        <v>-9.8699999999999992</v>
      </c>
      <c r="E27" s="8" t="s">
        <v>33</v>
      </c>
      <c r="F27" s="6" t="s">
        <v>9</v>
      </c>
      <c r="G27" s="9">
        <v>-9.2653907753020004</v>
      </c>
      <c r="H27" s="3">
        <f t="shared" si="0"/>
        <v>-5.7499321295114996</v>
      </c>
      <c r="I27" s="9">
        <v>-2.2344734837209987</v>
      </c>
      <c r="J27" s="3">
        <f t="shared" si="1"/>
        <v>0.93907845681045021</v>
      </c>
      <c r="K27" s="9">
        <v>4.1126303973418992</v>
      </c>
      <c r="M27" s="13">
        <v>2.2754569053649898</v>
      </c>
      <c r="N27" s="13">
        <v>1.6853342056274401</v>
      </c>
      <c r="O27" s="13">
        <v>0.70781230926513605</v>
      </c>
      <c r="P27" s="13">
        <v>1.53179943561553</v>
      </c>
      <c r="Q27" s="13">
        <v>1.8873159885406401</v>
      </c>
      <c r="R27" s="13">
        <v>2.01090955734252</v>
      </c>
      <c r="S27" s="13">
        <v>1.4527502059936499</v>
      </c>
      <c r="T27" s="13">
        <v>1.0692783594131401</v>
      </c>
      <c r="U27" s="13">
        <v>1.52736127376556</v>
      </c>
      <c r="V27" s="13">
        <v>1.2978143692016599</v>
      </c>
      <c r="W27" s="13">
        <v>0.69485193490982</v>
      </c>
      <c r="X27" s="13">
        <v>0.25956374406814497</v>
      </c>
      <c r="Y27" s="13">
        <v>1.2759885787963801</v>
      </c>
      <c r="Z27" s="14">
        <v>0.39991727471351601</v>
      </c>
      <c r="AA27" s="13">
        <v>0.64553111791610696</v>
      </c>
      <c r="AB27" s="13">
        <v>1.9919855594635001</v>
      </c>
      <c r="AC27" s="13">
        <v>1.61201548576354</v>
      </c>
      <c r="AD27" s="13">
        <f t="shared" si="2"/>
        <v>1.313275665044781</v>
      </c>
    </row>
    <row r="28" spans="1:30" x14ac:dyDescent="0.2">
      <c r="A28" s="7" t="s">
        <v>65</v>
      </c>
      <c r="B28" s="7" t="s">
        <v>31</v>
      </c>
      <c r="C28" s="7">
        <v>40.5</v>
      </c>
      <c r="D28" s="7">
        <v>-32.049999999999997</v>
      </c>
      <c r="E28" s="8" t="s">
        <v>33</v>
      </c>
      <c r="F28" s="6" t="s">
        <v>9</v>
      </c>
      <c r="G28" s="9">
        <v>-2.5750994302399999</v>
      </c>
      <c r="H28" s="3">
        <f t="shared" si="0"/>
        <v>7.4001001786998977E-2</v>
      </c>
      <c r="I28" s="9">
        <v>2.7231014338139978</v>
      </c>
      <c r="J28" s="3">
        <f t="shared" si="1"/>
        <v>4.6648153850540979</v>
      </c>
      <c r="K28" s="9">
        <v>6.6065293362941979</v>
      </c>
      <c r="M28" s="13">
        <v>2.0340621471404998</v>
      </c>
      <c r="N28" s="13">
        <v>1.1468087434768599</v>
      </c>
      <c r="O28" s="13">
        <v>0.21337541937828</v>
      </c>
      <c r="P28" s="13">
        <v>0.268277138471603</v>
      </c>
      <c r="Q28" s="13">
        <v>2.64944863319396</v>
      </c>
      <c r="R28" s="13">
        <v>2.50456190109252</v>
      </c>
      <c r="S28" s="13">
        <v>0.52581530809402399</v>
      </c>
      <c r="T28" s="13">
        <v>0.71336013078689497</v>
      </c>
      <c r="U28" s="13">
        <v>1.68251729011535</v>
      </c>
      <c r="V28" s="13">
        <v>2.3173053264617902</v>
      </c>
      <c r="W28" s="13">
        <v>0.49664464592933599</v>
      </c>
      <c r="X28" s="13">
        <v>1.37434434890747</v>
      </c>
      <c r="Y28" s="13">
        <v>0.51907402276992798</v>
      </c>
      <c r="Z28" s="14">
        <v>8.0940276384353596E-2</v>
      </c>
      <c r="AA28" s="13">
        <v>2.06722831726074</v>
      </c>
      <c r="AB28" s="13">
        <v>1.81781506538391</v>
      </c>
      <c r="AC28" s="13">
        <v>1.6036120653152399</v>
      </c>
      <c r="AD28" s="13">
        <f t="shared" si="2"/>
        <v>1.2950112223625154</v>
      </c>
    </row>
    <row r="29" spans="1:30" x14ac:dyDescent="0.2">
      <c r="A29" s="7" t="s">
        <v>65</v>
      </c>
      <c r="B29" s="6" t="s">
        <v>34</v>
      </c>
      <c r="C29" s="6">
        <v>43.25</v>
      </c>
      <c r="D29" s="6">
        <v>-126.38</v>
      </c>
      <c r="E29" s="10" t="s">
        <v>35</v>
      </c>
      <c r="F29" s="6" t="s">
        <v>9</v>
      </c>
      <c r="G29" s="9">
        <v>-11.6</v>
      </c>
      <c r="H29" s="3">
        <f t="shared" si="0"/>
        <v>-9.15</v>
      </c>
      <c r="I29" s="9">
        <v>-6.7</v>
      </c>
      <c r="J29" s="3">
        <f t="shared" si="1"/>
        <v>-4.25</v>
      </c>
      <c r="K29" s="9">
        <v>-1.8</v>
      </c>
      <c r="M29" s="13">
        <v>1.5427948236465401</v>
      </c>
      <c r="N29" s="13">
        <v>5.4407525807618998E-2</v>
      </c>
      <c r="O29" s="13">
        <v>0.145826771855354</v>
      </c>
      <c r="P29" s="13">
        <v>-1.28041049465537E-2</v>
      </c>
      <c r="Q29" s="13">
        <v>1.92523181438446</v>
      </c>
      <c r="R29" s="13">
        <v>1.38329589366912</v>
      </c>
      <c r="S29" s="13">
        <v>0.22585870325565299</v>
      </c>
      <c r="T29" s="13">
        <v>0.59232056140899603</v>
      </c>
      <c r="U29" s="13">
        <v>0.89595580101013095</v>
      </c>
      <c r="V29" s="13">
        <v>1.5209225416183401</v>
      </c>
      <c r="W29" s="13">
        <v>0.320340365171432</v>
      </c>
      <c r="X29" s="13">
        <v>0.48175290226936301</v>
      </c>
      <c r="Y29" s="13">
        <v>0.35411396622657698</v>
      </c>
      <c r="Z29" s="14">
        <v>0.63346928358078003</v>
      </c>
      <c r="AA29" s="13">
        <v>1.5786931514739899</v>
      </c>
      <c r="AB29" s="13">
        <v>0.61750489473342896</v>
      </c>
      <c r="AC29" s="13">
        <v>0.99569916725158603</v>
      </c>
      <c r="AD29" s="13">
        <f t="shared" si="2"/>
        <v>0.77972847425981295</v>
      </c>
    </row>
    <row r="31" spans="1:30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30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4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4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4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4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N36" s="4"/>
    </row>
    <row r="37" spans="1:14" x14ac:dyDescent="0.2">
      <c r="A37" s="7"/>
      <c r="B37" s="18"/>
      <c r="C37" s="18"/>
      <c r="D37" s="18"/>
      <c r="E37" s="18"/>
      <c r="F37" s="18"/>
      <c r="G37" s="18"/>
      <c r="H37" s="18"/>
      <c r="I37" s="20"/>
      <c r="J37" s="18"/>
      <c r="K37" s="18"/>
    </row>
    <row r="38" spans="1:14" x14ac:dyDescent="0.2">
      <c r="A38" s="7"/>
      <c r="B38" s="18"/>
      <c r="C38" s="18"/>
      <c r="D38" s="18"/>
      <c r="E38" s="18"/>
      <c r="F38" s="18"/>
      <c r="G38" s="18"/>
      <c r="H38" s="18"/>
      <c r="I38" s="20"/>
      <c r="J38" s="18"/>
      <c r="K38" s="18"/>
    </row>
    <row r="39" spans="1:14" x14ac:dyDescent="0.2">
      <c r="A39" s="7"/>
      <c r="B39" s="18"/>
      <c r="C39" s="18"/>
      <c r="D39" s="18"/>
      <c r="E39" s="18"/>
      <c r="F39" s="18"/>
      <c r="G39" s="18"/>
      <c r="H39" s="18"/>
      <c r="I39" s="20"/>
      <c r="J39" s="18"/>
      <c r="K39" s="18"/>
    </row>
    <row r="40" spans="1:14" x14ac:dyDescent="0.2">
      <c r="A40" s="7"/>
      <c r="B40" s="18"/>
      <c r="C40" s="18"/>
      <c r="D40" s="18"/>
      <c r="E40" s="18"/>
      <c r="F40" s="18"/>
      <c r="G40" s="18"/>
      <c r="H40" s="18"/>
      <c r="I40" s="20"/>
      <c r="J40" s="18"/>
      <c r="K40" s="18"/>
    </row>
    <row r="41" spans="1:14" x14ac:dyDescent="0.2">
      <c r="A41" s="7"/>
      <c r="B41" s="18"/>
      <c r="C41" s="18"/>
      <c r="D41" s="18"/>
      <c r="E41" s="18"/>
      <c r="F41" s="18"/>
      <c r="G41" s="18"/>
      <c r="H41" s="18"/>
      <c r="I41" s="20"/>
      <c r="J41" s="18"/>
      <c r="K41" s="18"/>
    </row>
    <row r="42" spans="1:14" x14ac:dyDescent="0.2">
      <c r="A42" s="7"/>
      <c r="B42" s="18"/>
      <c r="C42" s="18"/>
      <c r="D42" s="18"/>
      <c r="E42" s="18"/>
      <c r="F42" s="18"/>
      <c r="G42" s="18"/>
      <c r="H42" s="18"/>
      <c r="I42" s="20"/>
      <c r="J42" s="18"/>
      <c r="K42" s="18"/>
    </row>
    <row r="43" spans="1:14" x14ac:dyDescent="0.2">
      <c r="A43" s="7"/>
      <c r="B43" s="18"/>
      <c r="C43" s="18"/>
      <c r="D43" s="18"/>
      <c r="E43" s="18"/>
      <c r="F43" s="18"/>
      <c r="G43" s="18"/>
      <c r="H43" s="18"/>
      <c r="I43" s="20"/>
      <c r="J43" s="18"/>
      <c r="K43" s="18"/>
    </row>
    <row r="44" spans="1:14" x14ac:dyDescent="0.2">
      <c r="A44" s="7"/>
      <c r="B44" s="18"/>
      <c r="C44" s="18"/>
      <c r="D44" s="18"/>
      <c r="E44" s="18"/>
      <c r="F44" s="18"/>
      <c r="G44" s="18"/>
      <c r="H44" s="18"/>
      <c r="I44" s="20"/>
      <c r="J44" s="18"/>
      <c r="K44" s="18"/>
    </row>
    <row r="45" spans="1:14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4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4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4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</sheetData>
  <pageMargins left="0.7" right="0.7" top="0.75" bottom="0.75" header="0.3" footer="0.3"/>
  <pageSetup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Otto-Bliesner</dc:creator>
  <cp:lastModifiedBy>Bette Otto-Bliesner</cp:lastModifiedBy>
  <cp:lastPrinted>2020-04-16T14:03:16Z</cp:lastPrinted>
  <dcterms:created xsi:type="dcterms:W3CDTF">2020-04-12T00:52:07Z</dcterms:created>
  <dcterms:modified xsi:type="dcterms:W3CDTF">2020-10-16T21:03:54Z</dcterms:modified>
</cp:coreProperties>
</file>