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calhou\Documents\Files\DAAs\Corrections\"/>
    </mc:Choice>
  </mc:AlternateContent>
  <xr:revisionPtr revIDLastSave="0" documentId="8_{F71B87A4-1E1A-4F95-A921-950B2FC80468}" xr6:coauthVersionLast="45" xr6:coauthVersionMax="45" xr10:uidLastSave="{00000000-0000-0000-0000-000000000000}"/>
  <bookViews>
    <workbookView xWindow="-120" yWindow="-120" windowWidth="29040" windowHeight="15840" xr2:uid="{CD85ECE2-3E66-434B-92BE-69C4050BEEF9}"/>
  </bookViews>
  <sheets>
    <sheet name="Observational data" sheetId="3" r:id="rId1"/>
    <sheet name="Stress calculation inpu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F14" i="1"/>
  <c r="G14" i="1"/>
  <c r="J10" i="1"/>
  <c r="I10" i="1"/>
  <c r="H10" i="1"/>
  <c r="G10" i="1"/>
  <c r="F10" i="1"/>
  <c r="J6" i="1"/>
  <c r="I6" i="1"/>
  <c r="H6" i="1"/>
  <c r="G6" i="1"/>
  <c r="F6" i="1"/>
  <c r="J11" i="1"/>
  <c r="I11" i="1"/>
  <c r="H11" i="1"/>
  <c r="G11" i="1"/>
  <c r="F11" i="1"/>
  <c r="J7" i="1"/>
  <c r="I7" i="1"/>
  <c r="H7" i="1"/>
  <c r="G7" i="1"/>
  <c r="F7" i="1"/>
  <c r="J3" i="1"/>
  <c r="I3" i="1"/>
  <c r="H3" i="1"/>
  <c r="G3" i="1"/>
  <c r="F3" i="1"/>
  <c r="J12" i="1"/>
  <c r="I12" i="1"/>
  <c r="H12" i="1"/>
  <c r="G12" i="1"/>
  <c r="F12" i="1"/>
  <c r="J8" i="1"/>
  <c r="I8" i="1"/>
  <c r="H8" i="1"/>
  <c r="G8" i="1"/>
  <c r="F8" i="1"/>
  <c r="J4" i="1"/>
  <c r="I4" i="1"/>
  <c r="H4" i="1"/>
  <c r="G4" i="1"/>
  <c r="F4" i="1"/>
  <c r="J13" i="1"/>
  <c r="I13" i="1"/>
  <c r="H13" i="1"/>
  <c r="G13" i="1"/>
  <c r="F13" i="1"/>
  <c r="J9" i="1"/>
  <c r="I9" i="1"/>
  <c r="H9" i="1"/>
  <c r="G9" i="1"/>
  <c r="F9" i="1"/>
  <c r="J5" i="1"/>
  <c r="I5" i="1"/>
  <c r="H5" i="1"/>
  <c r="G5" i="1"/>
  <c r="F5" i="1"/>
</calcChain>
</file>

<file path=xl/sharedStrings.xml><?xml version="1.0" encoding="utf-8"?>
<sst xmlns="http://schemas.openxmlformats.org/spreadsheetml/2006/main" count="599" uniqueCount="31">
  <si>
    <t>Ductile layer viscosity (Pa*s)</t>
  </si>
  <si>
    <t>he</t>
  </si>
  <si>
    <t>le</t>
  </si>
  <si>
    <t>sj1</t>
  </si>
  <si>
    <t>sj2</t>
  </si>
  <si>
    <t>sj3</t>
  </si>
  <si>
    <t>sj4</t>
  </si>
  <si>
    <t>sj5</t>
  </si>
  <si>
    <t>hv1</t>
  </si>
  <si>
    <t>hv2</t>
  </si>
  <si>
    <t>hv3</t>
  </si>
  <si>
    <t>hv4</t>
  </si>
  <si>
    <t>hv5</t>
  </si>
  <si>
    <t>lv1</t>
  </si>
  <si>
    <t>lv2</t>
  </si>
  <si>
    <t>lv3</t>
  </si>
  <si>
    <t>lv4</t>
  </si>
  <si>
    <t>lv5</t>
  </si>
  <si>
    <t>Latitude</t>
  </si>
  <si>
    <t>Peak stress magntiude (kPa)</t>
  </si>
  <si>
    <t>Ice shell thickness (km)</t>
  </si>
  <si>
    <t>Confidence</t>
  </si>
  <si>
    <t>groove</t>
  </si>
  <si>
    <t>graben trace, approx.</t>
  </si>
  <si>
    <t>graben trace, certain</t>
  </si>
  <si>
    <t>Feature type</t>
  </si>
  <si>
    <t>Azimuth (clockwise from N)</t>
  </si>
  <si>
    <t>Longitude</t>
  </si>
  <si>
    <t>Length (m)</t>
  </si>
  <si>
    <t>Object ID</t>
  </si>
  <si>
    <t>Variables used in the equations of Jara-Orue and Vermeersen (2011)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</si>
</sst>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2" borderId="3" xfId="0" applyFont="1" applyFill="1" applyBorder="1" applyAlignment="1">
      <alignment horizontal="right" vertical="center"/>
    </xf>
    <xf numFmtId="11" fontId="3" fillId="2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/>
    </xf>
    <xf numFmtId="11" fontId="3" fillId="3" borderId="3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/>
    </xf>
    <xf numFmtId="11" fontId="3" fillId="4" borderId="3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/>
    </xf>
    <xf numFmtId="11" fontId="3" fillId="3" borderId="4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DFB6-7E67-BC4B-8019-EF0C4BD875C2}">
  <dimension ref="A1:G572"/>
  <sheetViews>
    <sheetView tabSelected="1" workbookViewId="0">
      <selection activeCell="I3" sqref="I3"/>
    </sheetView>
  </sheetViews>
  <sheetFormatPr defaultColWidth="11" defaultRowHeight="15.75" x14ac:dyDescent="0.25"/>
  <sheetData>
    <row r="1" spans="1:7" s="5" customFormat="1" ht="47.25" x14ac:dyDescent="0.25">
      <c r="A1" s="19" t="s">
        <v>29</v>
      </c>
      <c r="B1" s="19" t="s">
        <v>25</v>
      </c>
      <c r="C1" s="19" t="s">
        <v>18</v>
      </c>
      <c r="D1" s="5" t="s">
        <v>27</v>
      </c>
      <c r="E1" s="5" t="s">
        <v>26</v>
      </c>
      <c r="F1" s="19" t="s">
        <v>28</v>
      </c>
      <c r="G1" s="19" t="s">
        <v>21</v>
      </c>
    </row>
    <row r="2" spans="1:7" x14ac:dyDescent="0.25">
      <c r="A2">
        <v>1</v>
      </c>
      <c r="B2" t="s">
        <v>22</v>
      </c>
      <c r="C2">
        <v>-22.425777</v>
      </c>
      <c r="D2">
        <v>-53.262025000000001</v>
      </c>
      <c r="E2">
        <v>95.318113999999994</v>
      </c>
      <c r="F2">
        <v>25354.687834</v>
      </c>
      <c r="G2">
        <v>1</v>
      </c>
    </row>
    <row r="3" spans="1:7" x14ac:dyDescent="0.25">
      <c r="A3">
        <v>2</v>
      </c>
      <c r="B3" t="s">
        <v>22</v>
      </c>
      <c r="C3">
        <v>-22.405588999999999</v>
      </c>
      <c r="D3">
        <v>-51.239260000000002</v>
      </c>
      <c r="E3">
        <v>103.484861</v>
      </c>
      <c r="F3">
        <v>10850.051213000001</v>
      </c>
      <c r="G3">
        <v>1</v>
      </c>
    </row>
    <row r="4" spans="1:7" x14ac:dyDescent="0.25">
      <c r="A4">
        <v>3</v>
      </c>
      <c r="B4" t="s">
        <v>22</v>
      </c>
      <c r="C4">
        <v>-25.415361999999998</v>
      </c>
      <c r="D4">
        <v>-51.119737000000001</v>
      </c>
      <c r="E4">
        <v>12.512982999999991</v>
      </c>
      <c r="F4">
        <v>20570.643064</v>
      </c>
      <c r="G4">
        <v>1</v>
      </c>
    </row>
    <row r="5" spans="1:7" x14ac:dyDescent="0.25">
      <c r="A5">
        <v>4</v>
      </c>
      <c r="B5" t="s">
        <v>22</v>
      </c>
      <c r="C5">
        <v>-25.899607</v>
      </c>
      <c r="D5">
        <v>-52.623094999999999</v>
      </c>
      <c r="E5">
        <v>81.284668999999994</v>
      </c>
      <c r="F5">
        <v>24083.872111000001</v>
      </c>
      <c r="G5">
        <v>1</v>
      </c>
    </row>
    <row r="6" spans="1:7" x14ac:dyDescent="0.25">
      <c r="A6">
        <v>5</v>
      </c>
      <c r="B6" t="s">
        <v>22</v>
      </c>
      <c r="C6">
        <v>-26.444846999999999</v>
      </c>
      <c r="D6">
        <v>-50.436610999999999</v>
      </c>
      <c r="E6">
        <v>34.442866000000009</v>
      </c>
      <c r="F6">
        <v>7611.8608290000002</v>
      </c>
      <c r="G6">
        <v>1</v>
      </c>
    </row>
    <row r="7" spans="1:7" x14ac:dyDescent="0.25">
      <c r="A7">
        <v>6</v>
      </c>
      <c r="B7" t="s">
        <v>22</v>
      </c>
      <c r="C7">
        <v>-27.282948000000001</v>
      </c>
      <c r="D7">
        <v>-49.947405000000003</v>
      </c>
      <c r="E7">
        <v>12.431590999999997</v>
      </c>
      <c r="F7">
        <v>32819.596888</v>
      </c>
      <c r="G7">
        <v>1</v>
      </c>
    </row>
    <row r="8" spans="1:7" x14ac:dyDescent="0.25">
      <c r="A8">
        <v>7</v>
      </c>
      <c r="B8" t="s">
        <v>22</v>
      </c>
      <c r="C8">
        <v>-34.769694999999999</v>
      </c>
      <c r="D8">
        <v>-55.268172999999997</v>
      </c>
      <c r="E8">
        <v>43.088403</v>
      </c>
      <c r="F8">
        <v>29545.988696</v>
      </c>
      <c r="G8">
        <v>2</v>
      </c>
    </row>
    <row r="9" spans="1:7" x14ac:dyDescent="0.25">
      <c r="A9">
        <v>8</v>
      </c>
      <c r="B9" t="s">
        <v>22</v>
      </c>
      <c r="C9">
        <v>-34.115254999999998</v>
      </c>
      <c r="D9">
        <v>-52.743738</v>
      </c>
      <c r="E9">
        <v>22.899800999999997</v>
      </c>
      <c r="F9">
        <v>31733.872343999999</v>
      </c>
      <c r="G9">
        <v>2</v>
      </c>
    </row>
    <row r="10" spans="1:7" x14ac:dyDescent="0.25">
      <c r="A10">
        <v>9</v>
      </c>
      <c r="B10" t="s">
        <v>22</v>
      </c>
      <c r="C10">
        <v>-33.998978000000001</v>
      </c>
      <c r="D10">
        <v>-52.339379999999998</v>
      </c>
      <c r="E10">
        <v>20.444704999999999</v>
      </c>
      <c r="F10">
        <v>17280.118020999998</v>
      </c>
      <c r="G10">
        <v>2</v>
      </c>
    </row>
    <row r="11" spans="1:7" x14ac:dyDescent="0.25">
      <c r="A11">
        <v>10</v>
      </c>
      <c r="B11" t="s">
        <v>22</v>
      </c>
      <c r="C11">
        <v>-30.729189000000002</v>
      </c>
      <c r="D11">
        <v>-50.509236999999999</v>
      </c>
      <c r="E11">
        <v>22.972487999999998</v>
      </c>
      <c r="F11">
        <v>38333.575922999997</v>
      </c>
      <c r="G11">
        <v>1</v>
      </c>
    </row>
    <row r="12" spans="1:7" x14ac:dyDescent="0.25">
      <c r="A12">
        <v>11</v>
      </c>
      <c r="B12" t="s">
        <v>22</v>
      </c>
      <c r="C12">
        <v>-30.582958999999999</v>
      </c>
      <c r="D12">
        <v>-48.859087000000002</v>
      </c>
      <c r="E12">
        <v>26.559032000000002</v>
      </c>
      <c r="F12">
        <v>12400.711237</v>
      </c>
      <c r="G12">
        <v>1</v>
      </c>
    </row>
    <row r="13" spans="1:7" x14ac:dyDescent="0.25">
      <c r="A13">
        <v>12</v>
      </c>
      <c r="B13" t="s">
        <v>22</v>
      </c>
      <c r="C13">
        <v>-32.426470999999999</v>
      </c>
      <c r="D13">
        <v>-47.927571</v>
      </c>
      <c r="E13">
        <v>157.45339200000001</v>
      </c>
      <c r="F13">
        <v>29666.294093</v>
      </c>
      <c r="G13">
        <v>1</v>
      </c>
    </row>
    <row r="14" spans="1:7" x14ac:dyDescent="0.25">
      <c r="A14">
        <v>13</v>
      </c>
      <c r="B14" t="s">
        <v>22</v>
      </c>
      <c r="C14">
        <v>-33.499991000000001</v>
      </c>
      <c r="D14">
        <v>-43.888693000000004</v>
      </c>
      <c r="E14">
        <v>103.989296</v>
      </c>
      <c r="F14">
        <v>22603.982295000002</v>
      </c>
      <c r="G14">
        <v>1</v>
      </c>
    </row>
    <row r="15" spans="1:7" x14ac:dyDescent="0.25">
      <c r="A15">
        <v>14</v>
      </c>
      <c r="B15" t="s">
        <v>22</v>
      </c>
      <c r="C15">
        <v>-33.879714999999997</v>
      </c>
      <c r="D15">
        <v>-42.115164999999998</v>
      </c>
      <c r="E15">
        <v>57.164742999999987</v>
      </c>
      <c r="F15">
        <v>16950.973196999999</v>
      </c>
      <c r="G15">
        <v>1</v>
      </c>
    </row>
    <row r="16" spans="1:7" x14ac:dyDescent="0.25">
      <c r="A16">
        <v>15</v>
      </c>
      <c r="B16" t="s">
        <v>22</v>
      </c>
      <c r="C16">
        <v>-29.887484000000001</v>
      </c>
      <c r="D16">
        <v>-39.901668000000001</v>
      </c>
      <c r="E16">
        <v>68.13484600000001</v>
      </c>
      <c r="F16">
        <v>10006.217768</v>
      </c>
      <c r="G16">
        <v>1</v>
      </c>
    </row>
    <row r="17" spans="1:7" x14ac:dyDescent="0.25">
      <c r="A17">
        <v>16</v>
      </c>
      <c r="B17" t="s">
        <v>22</v>
      </c>
      <c r="C17">
        <v>-29.585322000000001</v>
      </c>
      <c r="D17">
        <v>-37.920650999999999</v>
      </c>
      <c r="E17">
        <v>54.97510299999999</v>
      </c>
      <c r="F17">
        <v>16348.279718</v>
      </c>
      <c r="G17">
        <v>1</v>
      </c>
    </row>
    <row r="18" spans="1:7" x14ac:dyDescent="0.25">
      <c r="A18">
        <v>17</v>
      </c>
      <c r="B18" t="s">
        <v>22</v>
      </c>
      <c r="C18">
        <v>-30.749168999999998</v>
      </c>
      <c r="D18">
        <v>-38.484611000000001</v>
      </c>
      <c r="E18">
        <v>73.435280000000006</v>
      </c>
      <c r="F18">
        <v>33168.094291000001</v>
      </c>
      <c r="G18">
        <v>1</v>
      </c>
    </row>
    <row r="19" spans="1:7" x14ac:dyDescent="0.25">
      <c r="A19">
        <v>18</v>
      </c>
      <c r="B19" t="s">
        <v>22</v>
      </c>
      <c r="C19">
        <v>-31.791001999999999</v>
      </c>
      <c r="D19">
        <v>-39.201439000000001</v>
      </c>
      <c r="E19">
        <v>47.598255000000002</v>
      </c>
      <c r="F19">
        <v>40838.028625999999</v>
      </c>
      <c r="G19">
        <v>1</v>
      </c>
    </row>
    <row r="20" spans="1:7" x14ac:dyDescent="0.25">
      <c r="A20">
        <v>19</v>
      </c>
      <c r="B20" t="s">
        <v>22</v>
      </c>
      <c r="C20">
        <v>-31.946054</v>
      </c>
      <c r="D20">
        <v>-40.894595000000002</v>
      </c>
      <c r="E20">
        <v>70.359149000000002</v>
      </c>
      <c r="F20">
        <v>21057.397763000001</v>
      </c>
      <c r="G20">
        <v>1</v>
      </c>
    </row>
    <row r="21" spans="1:7" x14ac:dyDescent="0.25">
      <c r="A21">
        <v>20</v>
      </c>
      <c r="B21" t="s">
        <v>22</v>
      </c>
      <c r="C21">
        <v>-26.186427999999999</v>
      </c>
      <c r="D21">
        <v>-37.463115000000002</v>
      </c>
      <c r="E21">
        <v>73.662367999999987</v>
      </c>
      <c r="F21">
        <v>16597.000574000002</v>
      </c>
      <c r="G21">
        <v>1</v>
      </c>
    </row>
    <row r="22" spans="1:7" x14ac:dyDescent="0.25">
      <c r="A22">
        <v>21</v>
      </c>
      <c r="B22" t="s">
        <v>22</v>
      </c>
      <c r="C22">
        <v>-24.985012000000001</v>
      </c>
      <c r="D22">
        <v>-48.405712000000001</v>
      </c>
      <c r="E22">
        <v>39.682363000000009</v>
      </c>
      <c r="F22">
        <v>32581.239371</v>
      </c>
      <c r="G22">
        <v>1</v>
      </c>
    </row>
    <row r="23" spans="1:7" x14ac:dyDescent="0.25">
      <c r="A23">
        <v>22</v>
      </c>
      <c r="B23" t="s">
        <v>22</v>
      </c>
      <c r="C23">
        <v>-24.00376</v>
      </c>
      <c r="D23">
        <v>-45.891435999999999</v>
      </c>
      <c r="E23">
        <v>56.905356000000012</v>
      </c>
      <c r="F23">
        <v>42609.129524999997</v>
      </c>
      <c r="G23">
        <v>1</v>
      </c>
    </row>
    <row r="24" spans="1:7" x14ac:dyDescent="0.25">
      <c r="A24">
        <v>23</v>
      </c>
      <c r="B24" t="s">
        <v>22</v>
      </c>
      <c r="C24">
        <v>-25.597315999999999</v>
      </c>
      <c r="D24">
        <v>-47.972579000000003</v>
      </c>
      <c r="E24">
        <v>68.15467799999999</v>
      </c>
      <c r="F24">
        <v>27349.265474</v>
      </c>
      <c r="G24">
        <v>1</v>
      </c>
    </row>
    <row r="25" spans="1:7" x14ac:dyDescent="0.25">
      <c r="A25">
        <v>24</v>
      </c>
      <c r="B25" t="s">
        <v>22</v>
      </c>
      <c r="C25">
        <v>-27.482590999999999</v>
      </c>
      <c r="D25">
        <v>-48.259385000000002</v>
      </c>
      <c r="E25">
        <v>11.082547000000005</v>
      </c>
      <c r="F25">
        <v>37108.832283000003</v>
      </c>
      <c r="G25">
        <v>1</v>
      </c>
    </row>
    <row r="26" spans="1:7" x14ac:dyDescent="0.25">
      <c r="A26">
        <v>25</v>
      </c>
      <c r="B26" t="s">
        <v>22</v>
      </c>
      <c r="C26">
        <v>-22.680481</v>
      </c>
      <c r="D26">
        <v>-44.166566000000003</v>
      </c>
      <c r="E26">
        <v>66.930864999999997</v>
      </c>
      <c r="F26">
        <v>19508.091436999999</v>
      </c>
      <c r="G26">
        <v>1</v>
      </c>
    </row>
    <row r="27" spans="1:7" x14ac:dyDescent="0.25">
      <c r="A27">
        <v>26</v>
      </c>
      <c r="B27" t="s">
        <v>22</v>
      </c>
      <c r="C27">
        <v>-21.209607999999999</v>
      </c>
      <c r="D27">
        <v>-42.892978999999997</v>
      </c>
      <c r="E27">
        <v>33.176119</v>
      </c>
      <c r="F27">
        <v>37410.954009000001</v>
      </c>
      <c r="G27">
        <v>1</v>
      </c>
    </row>
    <row r="28" spans="1:7" x14ac:dyDescent="0.25">
      <c r="A28">
        <v>27</v>
      </c>
      <c r="B28" t="s">
        <v>22</v>
      </c>
      <c r="C28">
        <v>-18.782205000000001</v>
      </c>
      <c r="D28">
        <v>-40.186898999999997</v>
      </c>
      <c r="E28">
        <v>41.537645999999995</v>
      </c>
      <c r="F28">
        <v>32948.648867999997</v>
      </c>
      <c r="G28">
        <v>1</v>
      </c>
    </row>
    <row r="29" spans="1:7" x14ac:dyDescent="0.25">
      <c r="A29">
        <v>28</v>
      </c>
      <c r="B29" t="s">
        <v>22</v>
      </c>
      <c r="C29">
        <v>-17.909497000000002</v>
      </c>
      <c r="D29">
        <v>-51.220078000000001</v>
      </c>
      <c r="E29">
        <v>98.604517999999985</v>
      </c>
      <c r="F29">
        <v>12740.456048</v>
      </c>
      <c r="G29">
        <v>1</v>
      </c>
    </row>
    <row r="30" spans="1:7" x14ac:dyDescent="0.25">
      <c r="A30">
        <v>29</v>
      </c>
      <c r="B30" t="s">
        <v>22</v>
      </c>
      <c r="C30">
        <v>-17.450218</v>
      </c>
      <c r="D30">
        <v>-54.273319999999998</v>
      </c>
      <c r="E30">
        <v>84.056230000000028</v>
      </c>
      <c r="F30">
        <v>11097.311482999999</v>
      </c>
      <c r="G30">
        <v>1</v>
      </c>
    </row>
    <row r="31" spans="1:7" x14ac:dyDescent="0.25">
      <c r="A31">
        <v>30</v>
      </c>
      <c r="B31" t="s">
        <v>22</v>
      </c>
      <c r="C31">
        <v>-17.858228</v>
      </c>
      <c r="D31">
        <v>-55.145265999999999</v>
      </c>
      <c r="E31">
        <v>99.716721000000007</v>
      </c>
      <c r="F31">
        <v>13356.747561</v>
      </c>
      <c r="G31">
        <v>1</v>
      </c>
    </row>
    <row r="32" spans="1:7" x14ac:dyDescent="0.25">
      <c r="A32">
        <v>31</v>
      </c>
      <c r="B32" t="s">
        <v>22</v>
      </c>
      <c r="C32">
        <v>-17.302246</v>
      </c>
      <c r="D32">
        <v>-56.056077000000002</v>
      </c>
      <c r="E32">
        <v>103.541541</v>
      </c>
      <c r="F32">
        <v>12519.734134</v>
      </c>
      <c r="G32">
        <v>1</v>
      </c>
    </row>
    <row r="33" spans="1:7" x14ac:dyDescent="0.25">
      <c r="A33">
        <v>32</v>
      </c>
      <c r="B33" t="s">
        <v>22</v>
      </c>
      <c r="C33">
        <v>-17.049188999999998</v>
      </c>
      <c r="D33">
        <v>-55.383243999999998</v>
      </c>
      <c r="E33">
        <v>118.406634</v>
      </c>
      <c r="F33">
        <v>6848.906911</v>
      </c>
      <c r="G33">
        <v>1</v>
      </c>
    </row>
    <row r="34" spans="1:7" x14ac:dyDescent="0.25">
      <c r="A34">
        <v>33</v>
      </c>
      <c r="B34" t="s">
        <v>22</v>
      </c>
      <c r="C34">
        <v>-26.814146000000001</v>
      </c>
      <c r="D34">
        <v>-35.368135000000002</v>
      </c>
      <c r="E34">
        <v>75.841035000000005</v>
      </c>
      <c r="F34">
        <v>23995.921504000002</v>
      </c>
      <c r="G34">
        <v>1</v>
      </c>
    </row>
    <row r="35" spans="1:7" x14ac:dyDescent="0.25">
      <c r="A35">
        <v>34</v>
      </c>
      <c r="B35" t="s">
        <v>22</v>
      </c>
      <c r="C35">
        <v>-26.843485999999999</v>
      </c>
      <c r="D35">
        <v>-34.825456000000003</v>
      </c>
      <c r="E35">
        <v>62.946032000000002</v>
      </c>
      <c r="F35">
        <v>9929.1423930000001</v>
      </c>
      <c r="G35">
        <v>1</v>
      </c>
    </row>
    <row r="36" spans="1:7" x14ac:dyDescent="0.25">
      <c r="A36">
        <v>35</v>
      </c>
      <c r="B36" t="s">
        <v>22</v>
      </c>
      <c r="C36">
        <v>-22.379735</v>
      </c>
      <c r="D36">
        <v>-32.104498999999997</v>
      </c>
      <c r="E36">
        <v>24.18089599999999</v>
      </c>
      <c r="F36">
        <v>10634.796646999999</v>
      </c>
      <c r="G36">
        <v>1</v>
      </c>
    </row>
    <row r="37" spans="1:7" x14ac:dyDescent="0.25">
      <c r="A37">
        <v>36</v>
      </c>
      <c r="B37" t="s">
        <v>22</v>
      </c>
      <c r="C37">
        <v>-23.736856</v>
      </c>
      <c r="D37">
        <v>-32.291083</v>
      </c>
      <c r="E37">
        <v>18.538457999999991</v>
      </c>
      <c r="F37">
        <v>39563.215429000003</v>
      </c>
      <c r="G37">
        <v>1</v>
      </c>
    </row>
    <row r="38" spans="1:7" x14ac:dyDescent="0.25">
      <c r="A38">
        <v>37</v>
      </c>
      <c r="B38" t="s">
        <v>22</v>
      </c>
      <c r="C38">
        <v>-26.542417</v>
      </c>
      <c r="D38">
        <v>-32.637872000000002</v>
      </c>
      <c r="E38">
        <v>10.801357999999993</v>
      </c>
      <c r="F38">
        <v>45233.050553000001</v>
      </c>
      <c r="G38">
        <v>1</v>
      </c>
    </row>
    <row r="39" spans="1:7" x14ac:dyDescent="0.25">
      <c r="A39">
        <v>39</v>
      </c>
      <c r="B39" t="s">
        <v>22</v>
      </c>
      <c r="C39">
        <v>-31.908522999999999</v>
      </c>
      <c r="D39">
        <v>-31.801113999999998</v>
      </c>
      <c r="E39">
        <v>23.539829999999995</v>
      </c>
      <c r="F39">
        <v>11860.076018</v>
      </c>
      <c r="G39">
        <v>1</v>
      </c>
    </row>
    <row r="40" spans="1:7" x14ac:dyDescent="0.25">
      <c r="A40">
        <v>40</v>
      </c>
      <c r="B40" t="s">
        <v>22</v>
      </c>
      <c r="C40">
        <v>-32.490138000000002</v>
      </c>
      <c r="D40">
        <v>-31.181654000000002</v>
      </c>
      <c r="E40">
        <v>13.361826000000008</v>
      </c>
      <c r="F40">
        <v>23567.566491000001</v>
      </c>
      <c r="G40">
        <v>1</v>
      </c>
    </row>
    <row r="41" spans="1:7" x14ac:dyDescent="0.25">
      <c r="A41">
        <v>41</v>
      </c>
      <c r="B41" t="s">
        <v>22</v>
      </c>
      <c r="C41">
        <v>-30.694085999999999</v>
      </c>
      <c r="D41">
        <v>-31.03379</v>
      </c>
      <c r="E41">
        <v>43.743576999999988</v>
      </c>
      <c r="F41">
        <v>12736.375631999999</v>
      </c>
      <c r="G41">
        <v>1</v>
      </c>
    </row>
    <row r="42" spans="1:7" x14ac:dyDescent="0.25">
      <c r="A42">
        <v>42</v>
      </c>
      <c r="B42" t="s">
        <v>22</v>
      </c>
      <c r="C42">
        <v>-31.084553</v>
      </c>
      <c r="D42">
        <v>-29.419174000000002</v>
      </c>
      <c r="E42">
        <v>48.539862999999997</v>
      </c>
      <c r="F42">
        <v>17012.130064000001</v>
      </c>
      <c r="G42">
        <v>1</v>
      </c>
    </row>
    <row r="43" spans="1:7" x14ac:dyDescent="0.25">
      <c r="A43">
        <v>44</v>
      </c>
      <c r="B43" t="s">
        <v>22</v>
      </c>
      <c r="C43">
        <v>-25.211663999999999</v>
      </c>
      <c r="D43">
        <v>-29.262222000000001</v>
      </c>
      <c r="E43">
        <v>56.300528999999997</v>
      </c>
      <c r="F43">
        <v>25422.599171999998</v>
      </c>
      <c r="G43">
        <v>1</v>
      </c>
    </row>
    <row r="44" spans="1:7" x14ac:dyDescent="0.25">
      <c r="A44">
        <v>45</v>
      </c>
      <c r="B44" t="s">
        <v>22</v>
      </c>
      <c r="C44">
        <v>-24.279136999999999</v>
      </c>
      <c r="D44">
        <v>-30.18347</v>
      </c>
      <c r="E44">
        <v>63.380104000000003</v>
      </c>
      <c r="F44">
        <v>11183.540496</v>
      </c>
      <c r="G44">
        <v>1</v>
      </c>
    </row>
    <row r="45" spans="1:7" x14ac:dyDescent="0.25">
      <c r="A45">
        <v>46</v>
      </c>
      <c r="B45" t="s">
        <v>22</v>
      </c>
      <c r="C45">
        <v>-23.840040999999999</v>
      </c>
      <c r="D45">
        <v>-28.134976000000002</v>
      </c>
      <c r="E45">
        <v>49.331491999999997</v>
      </c>
      <c r="F45">
        <v>17153.88364</v>
      </c>
      <c r="G45">
        <v>1</v>
      </c>
    </row>
    <row r="46" spans="1:7" x14ac:dyDescent="0.25">
      <c r="A46">
        <v>47</v>
      </c>
      <c r="B46" t="s">
        <v>22</v>
      </c>
      <c r="C46">
        <v>-23.500844000000001</v>
      </c>
      <c r="D46">
        <v>-29.328651000000001</v>
      </c>
      <c r="E46">
        <v>56.684835999999997</v>
      </c>
      <c r="F46">
        <v>15444.301296</v>
      </c>
      <c r="G46">
        <v>1</v>
      </c>
    </row>
    <row r="47" spans="1:7" x14ac:dyDescent="0.25">
      <c r="A47">
        <v>48</v>
      </c>
      <c r="B47" t="s">
        <v>22</v>
      </c>
      <c r="C47">
        <v>-22.657457000000001</v>
      </c>
      <c r="D47">
        <v>-25.629677000000001</v>
      </c>
      <c r="E47">
        <v>96.249133999999998</v>
      </c>
      <c r="F47">
        <v>49590.979076000003</v>
      </c>
      <c r="G47">
        <v>1</v>
      </c>
    </row>
    <row r="48" spans="1:7" x14ac:dyDescent="0.25">
      <c r="A48">
        <v>49</v>
      </c>
      <c r="B48" t="s">
        <v>22</v>
      </c>
      <c r="C48">
        <v>-22.533407</v>
      </c>
      <c r="D48">
        <v>-28.311019000000002</v>
      </c>
      <c r="E48">
        <v>64.606041000000005</v>
      </c>
      <c r="F48">
        <v>18615.085304</v>
      </c>
      <c r="G48">
        <v>1</v>
      </c>
    </row>
    <row r="49" spans="1:7" x14ac:dyDescent="0.25">
      <c r="A49">
        <v>50</v>
      </c>
      <c r="B49" t="s">
        <v>22</v>
      </c>
      <c r="C49">
        <v>-22.760853000000001</v>
      </c>
      <c r="D49">
        <v>-29.837519</v>
      </c>
      <c r="E49">
        <v>68.213604000000004</v>
      </c>
      <c r="F49">
        <v>10974.92038</v>
      </c>
      <c r="G49">
        <v>1</v>
      </c>
    </row>
    <row r="50" spans="1:7" x14ac:dyDescent="0.25">
      <c r="A50">
        <v>51</v>
      </c>
      <c r="B50" t="s">
        <v>22</v>
      </c>
      <c r="C50">
        <v>-22.706707000000002</v>
      </c>
      <c r="D50">
        <v>-30.934999000000001</v>
      </c>
      <c r="E50">
        <v>36.522193000000001</v>
      </c>
      <c r="F50">
        <v>10000.780789</v>
      </c>
      <c r="G50">
        <v>1</v>
      </c>
    </row>
    <row r="51" spans="1:7" x14ac:dyDescent="0.25">
      <c r="A51">
        <v>52</v>
      </c>
      <c r="B51" t="s">
        <v>22</v>
      </c>
      <c r="C51">
        <v>-21.836390000000002</v>
      </c>
      <c r="D51">
        <v>-30.725542999999998</v>
      </c>
      <c r="E51">
        <v>38.301577999999999</v>
      </c>
      <c r="F51">
        <v>16648.317804999999</v>
      </c>
      <c r="G51">
        <v>1</v>
      </c>
    </row>
    <row r="52" spans="1:7" x14ac:dyDescent="0.25">
      <c r="A52">
        <v>53</v>
      </c>
      <c r="B52" t="s">
        <v>22</v>
      </c>
      <c r="C52">
        <v>-21.260828</v>
      </c>
      <c r="D52">
        <v>-27.810137000000001</v>
      </c>
      <c r="E52">
        <v>65.03024099999999</v>
      </c>
      <c r="F52">
        <v>14796.918285</v>
      </c>
      <c r="G52">
        <v>1</v>
      </c>
    </row>
    <row r="53" spans="1:7" x14ac:dyDescent="0.25">
      <c r="A53">
        <v>54</v>
      </c>
      <c r="B53" t="s">
        <v>22</v>
      </c>
      <c r="C53">
        <v>-19.283487999999998</v>
      </c>
      <c r="D53">
        <v>-27.237535000000001</v>
      </c>
      <c r="E53">
        <v>43.708514000000001</v>
      </c>
      <c r="F53">
        <v>55450.196566999999</v>
      </c>
      <c r="G53">
        <v>1</v>
      </c>
    </row>
    <row r="54" spans="1:7" x14ac:dyDescent="0.25">
      <c r="A54">
        <v>55</v>
      </c>
      <c r="B54" t="s">
        <v>22</v>
      </c>
      <c r="C54">
        <v>-21.825801999999999</v>
      </c>
      <c r="D54">
        <v>-27.242225000000001</v>
      </c>
      <c r="E54">
        <v>126.879098</v>
      </c>
      <c r="F54">
        <v>9223.0757150000009</v>
      </c>
      <c r="G54">
        <v>1</v>
      </c>
    </row>
    <row r="55" spans="1:7" x14ac:dyDescent="0.25">
      <c r="A55">
        <v>56</v>
      </c>
      <c r="B55" t="s">
        <v>22</v>
      </c>
      <c r="C55">
        <v>-18.124599</v>
      </c>
      <c r="D55">
        <v>-25.101908000000002</v>
      </c>
      <c r="E55">
        <v>48.349468000000002</v>
      </c>
      <c r="F55">
        <v>36659.837657999997</v>
      </c>
      <c r="G55">
        <v>1</v>
      </c>
    </row>
    <row r="56" spans="1:7" x14ac:dyDescent="0.25">
      <c r="A56">
        <v>57</v>
      </c>
      <c r="B56" t="s">
        <v>22</v>
      </c>
      <c r="C56">
        <v>-19.989867</v>
      </c>
      <c r="D56">
        <v>-29.634599999999999</v>
      </c>
      <c r="E56">
        <v>50.340443999999991</v>
      </c>
      <c r="F56">
        <v>17700.420816000002</v>
      </c>
      <c r="G56">
        <v>1</v>
      </c>
    </row>
    <row r="57" spans="1:7" x14ac:dyDescent="0.25">
      <c r="A57">
        <v>58</v>
      </c>
      <c r="B57" t="s">
        <v>22</v>
      </c>
      <c r="C57">
        <v>-16.531555999999998</v>
      </c>
      <c r="D57">
        <v>-23.230592999999999</v>
      </c>
      <c r="E57">
        <v>53.425974999999994</v>
      </c>
      <c r="F57">
        <v>9236.8961999999992</v>
      </c>
      <c r="G57">
        <v>1</v>
      </c>
    </row>
    <row r="58" spans="1:7" x14ac:dyDescent="0.25">
      <c r="A58">
        <v>59</v>
      </c>
      <c r="B58" t="s">
        <v>22</v>
      </c>
      <c r="C58">
        <v>-16.210657999999999</v>
      </c>
      <c r="D58">
        <v>-25.417786</v>
      </c>
      <c r="E58">
        <v>43.089645999999988</v>
      </c>
      <c r="F58">
        <v>16778.842546</v>
      </c>
      <c r="G58">
        <v>2</v>
      </c>
    </row>
    <row r="59" spans="1:7" x14ac:dyDescent="0.25">
      <c r="A59">
        <v>60</v>
      </c>
      <c r="B59" t="s">
        <v>22</v>
      </c>
      <c r="C59">
        <v>-17.938658</v>
      </c>
      <c r="D59">
        <v>-23.183031</v>
      </c>
      <c r="E59">
        <v>35.205512999999996</v>
      </c>
      <c r="F59">
        <v>9951.3496639999994</v>
      </c>
      <c r="G59">
        <v>1</v>
      </c>
    </row>
    <row r="60" spans="1:7" x14ac:dyDescent="0.25">
      <c r="A60">
        <v>61</v>
      </c>
      <c r="B60" t="s">
        <v>22</v>
      </c>
      <c r="C60">
        <v>-18.807701000000002</v>
      </c>
      <c r="D60">
        <v>-31.840053000000001</v>
      </c>
      <c r="E60">
        <v>38.109834000000006</v>
      </c>
      <c r="F60">
        <v>28236.267474</v>
      </c>
      <c r="G60">
        <v>1</v>
      </c>
    </row>
    <row r="61" spans="1:7" x14ac:dyDescent="0.25">
      <c r="A61">
        <v>62</v>
      </c>
      <c r="B61" t="s">
        <v>22</v>
      </c>
      <c r="C61">
        <v>-18.300577000000001</v>
      </c>
      <c r="D61">
        <v>-31.772000999999999</v>
      </c>
      <c r="E61">
        <v>10.653413999999998</v>
      </c>
      <c r="F61">
        <v>39358.992873000003</v>
      </c>
      <c r="G61">
        <v>1</v>
      </c>
    </row>
    <row r="62" spans="1:7" x14ac:dyDescent="0.25">
      <c r="A62">
        <v>63</v>
      </c>
      <c r="B62" t="s">
        <v>22</v>
      </c>
      <c r="C62">
        <v>-20.985431999999999</v>
      </c>
      <c r="D62">
        <v>-20.855561000000002</v>
      </c>
      <c r="E62">
        <v>39.972432999999995</v>
      </c>
      <c r="F62">
        <v>8940.7673360000008</v>
      </c>
      <c r="G62">
        <v>1</v>
      </c>
    </row>
    <row r="63" spans="1:7" x14ac:dyDescent="0.25">
      <c r="A63">
        <v>64</v>
      </c>
      <c r="B63" t="s">
        <v>22</v>
      </c>
      <c r="C63">
        <v>-23.058529</v>
      </c>
      <c r="D63">
        <v>-21.351929999999999</v>
      </c>
      <c r="E63">
        <v>6.756795000000011</v>
      </c>
      <c r="F63">
        <v>40495.195226999997</v>
      </c>
      <c r="G63">
        <v>1</v>
      </c>
    </row>
    <row r="64" spans="1:7" x14ac:dyDescent="0.25">
      <c r="A64">
        <v>65</v>
      </c>
      <c r="B64" t="s">
        <v>22</v>
      </c>
      <c r="C64">
        <v>-22.579609999999999</v>
      </c>
      <c r="D64">
        <v>-21.724858999999999</v>
      </c>
      <c r="E64">
        <v>38.707097000000005</v>
      </c>
      <c r="F64">
        <v>7669.6466170000003</v>
      </c>
      <c r="G64">
        <v>1</v>
      </c>
    </row>
    <row r="65" spans="1:7" x14ac:dyDescent="0.25">
      <c r="A65">
        <v>66</v>
      </c>
      <c r="B65" t="s">
        <v>22</v>
      </c>
      <c r="C65">
        <v>-17.245728</v>
      </c>
      <c r="D65">
        <v>-22.162336</v>
      </c>
      <c r="E65">
        <v>33.297234000000003</v>
      </c>
      <c r="F65">
        <v>54196.869151999999</v>
      </c>
      <c r="G65">
        <v>1</v>
      </c>
    </row>
    <row r="66" spans="1:7" x14ac:dyDescent="0.25">
      <c r="A66">
        <v>67</v>
      </c>
      <c r="B66" t="s">
        <v>22</v>
      </c>
      <c r="C66">
        <v>-14.140098</v>
      </c>
      <c r="D66">
        <v>-21.01193</v>
      </c>
      <c r="E66">
        <v>33.803592999999999</v>
      </c>
      <c r="F66">
        <v>31018.273993999999</v>
      </c>
      <c r="G66">
        <v>1</v>
      </c>
    </row>
    <row r="67" spans="1:7" x14ac:dyDescent="0.25">
      <c r="A67">
        <v>68</v>
      </c>
      <c r="B67" t="s">
        <v>22</v>
      </c>
      <c r="C67">
        <v>-12.413577</v>
      </c>
      <c r="D67">
        <v>-19.819248999999999</v>
      </c>
      <c r="E67">
        <v>56.224642000000003</v>
      </c>
      <c r="F67">
        <v>28819.838188000002</v>
      </c>
      <c r="G67">
        <v>1</v>
      </c>
    </row>
    <row r="68" spans="1:7" x14ac:dyDescent="0.25">
      <c r="A68">
        <v>69</v>
      </c>
      <c r="B68" t="s">
        <v>22</v>
      </c>
      <c r="C68">
        <v>-12.516667</v>
      </c>
      <c r="D68">
        <v>-21.086670000000002</v>
      </c>
      <c r="E68">
        <v>66.192002000000002</v>
      </c>
      <c r="F68">
        <v>35163.453343000001</v>
      </c>
      <c r="G68">
        <v>1</v>
      </c>
    </row>
    <row r="69" spans="1:7" x14ac:dyDescent="0.25">
      <c r="A69">
        <v>70</v>
      </c>
      <c r="B69" t="s">
        <v>22</v>
      </c>
      <c r="C69">
        <v>-11.336295</v>
      </c>
      <c r="D69">
        <v>-24.207654999999999</v>
      </c>
      <c r="E69">
        <v>106.547546</v>
      </c>
      <c r="F69">
        <v>70751.847930999997</v>
      </c>
      <c r="G69">
        <v>1</v>
      </c>
    </row>
    <row r="70" spans="1:7" x14ac:dyDescent="0.25">
      <c r="A70">
        <v>71</v>
      </c>
      <c r="B70" t="s">
        <v>22</v>
      </c>
      <c r="C70">
        <v>-11.419032</v>
      </c>
      <c r="D70">
        <v>-25.777398999999999</v>
      </c>
      <c r="E70">
        <v>85.554821000000004</v>
      </c>
      <c r="F70">
        <v>9331.0741379999999</v>
      </c>
      <c r="G70">
        <v>1</v>
      </c>
    </row>
    <row r="71" spans="1:7" x14ac:dyDescent="0.25">
      <c r="A71">
        <v>72</v>
      </c>
      <c r="B71" t="s">
        <v>22</v>
      </c>
      <c r="C71">
        <v>-28.027298999999999</v>
      </c>
      <c r="D71">
        <v>-19.492910999999999</v>
      </c>
      <c r="E71">
        <v>51.341091000000006</v>
      </c>
      <c r="F71">
        <v>38030.276611000001</v>
      </c>
      <c r="G71">
        <v>1</v>
      </c>
    </row>
    <row r="72" spans="1:7" x14ac:dyDescent="0.25">
      <c r="A72">
        <v>73</v>
      </c>
      <c r="B72" t="s">
        <v>22</v>
      </c>
      <c r="C72">
        <v>-26.101351999999999</v>
      </c>
      <c r="D72">
        <v>-18.14611</v>
      </c>
      <c r="E72">
        <v>53.223343999999997</v>
      </c>
      <c r="F72">
        <v>34962.935526000001</v>
      </c>
      <c r="G72">
        <v>1</v>
      </c>
    </row>
    <row r="73" spans="1:7" x14ac:dyDescent="0.25">
      <c r="A73">
        <v>74</v>
      </c>
      <c r="B73" t="s">
        <v>22</v>
      </c>
      <c r="C73">
        <v>-25.728159999999999</v>
      </c>
      <c r="D73">
        <v>-19.033311999999999</v>
      </c>
      <c r="E73">
        <v>94.635687000000004</v>
      </c>
      <c r="F73">
        <v>26072.213726000002</v>
      </c>
      <c r="G73">
        <v>1</v>
      </c>
    </row>
    <row r="74" spans="1:7" x14ac:dyDescent="0.25">
      <c r="A74">
        <v>75</v>
      </c>
      <c r="B74" t="s">
        <v>22</v>
      </c>
      <c r="C74">
        <v>-22.463135000000001</v>
      </c>
      <c r="D74">
        <v>-16.100581999999999</v>
      </c>
      <c r="E74">
        <v>38.106073000000009</v>
      </c>
      <c r="F74">
        <v>43127.244741000002</v>
      </c>
      <c r="G74">
        <v>1</v>
      </c>
    </row>
    <row r="75" spans="1:7" x14ac:dyDescent="0.25">
      <c r="A75">
        <v>76</v>
      </c>
      <c r="B75" t="s">
        <v>22</v>
      </c>
      <c r="C75">
        <v>-21.365988999999999</v>
      </c>
      <c r="D75">
        <v>-13.331061999999999</v>
      </c>
      <c r="E75">
        <v>119.34701</v>
      </c>
      <c r="F75">
        <v>19326.964447999999</v>
      </c>
      <c r="G75">
        <v>1</v>
      </c>
    </row>
    <row r="76" spans="1:7" x14ac:dyDescent="0.25">
      <c r="A76">
        <v>77</v>
      </c>
      <c r="B76" t="s">
        <v>22</v>
      </c>
      <c r="C76">
        <v>-20.675505999999999</v>
      </c>
      <c r="D76">
        <v>-6.5203280000000001</v>
      </c>
      <c r="E76">
        <v>52.780956000000003</v>
      </c>
      <c r="F76">
        <v>28413.83943</v>
      </c>
      <c r="G76">
        <v>2</v>
      </c>
    </row>
    <row r="77" spans="1:7" x14ac:dyDescent="0.25">
      <c r="A77">
        <v>78</v>
      </c>
      <c r="B77" t="s">
        <v>22</v>
      </c>
      <c r="C77">
        <v>-15.689348000000001</v>
      </c>
      <c r="D77">
        <v>-3.4507629999999998</v>
      </c>
      <c r="E77">
        <v>15.160455000000013</v>
      </c>
      <c r="F77">
        <v>40760.526333000002</v>
      </c>
      <c r="G77">
        <v>1</v>
      </c>
    </row>
    <row r="78" spans="1:7" x14ac:dyDescent="0.25">
      <c r="A78">
        <v>79</v>
      </c>
      <c r="B78" t="s">
        <v>22</v>
      </c>
      <c r="C78">
        <v>-10.107977999999999</v>
      </c>
      <c r="D78">
        <v>-7.9699790000000004</v>
      </c>
      <c r="E78">
        <v>176.365194</v>
      </c>
      <c r="F78">
        <v>101571.163866</v>
      </c>
      <c r="G78">
        <v>1</v>
      </c>
    </row>
    <row r="79" spans="1:7" x14ac:dyDescent="0.25">
      <c r="A79">
        <v>80</v>
      </c>
      <c r="B79" t="s">
        <v>22</v>
      </c>
      <c r="C79">
        <v>-16.572303000000002</v>
      </c>
      <c r="D79">
        <v>-7.0924569999999996</v>
      </c>
      <c r="E79">
        <v>172.04238100000001</v>
      </c>
      <c r="F79">
        <v>14093.334008</v>
      </c>
      <c r="G79">
        <v>1</v>
      </c>
    </row>
    <row r="80" spans="1:7" x14ac:dyDescent="0.25">
      <c r="A80">
        <v>81</v>
      </c>
      <c r="B80" t="s">
        <v>22</v>
      </c>
      <c r="C80">
        <v>-8.8473349999999993</v>
      </c>
      <c r="D80">
        <v>-7.9183070000000004</v>
      </c>
      <c r="E80">
        <v>17.279706000000004</v>
      </c>
      <c r="F80">
        <v>14351.426428999999</v>
      </c>
      <c r="G80">
        <v>1</v>
      </c>
    </row>
    <row r="81" spans="1:7" x14ac:dyDescent="0.25">
      <c r="A81">
        <v>82</v>
      </c>
      <c r="B81" t="s">
        <v>22</v>
      </c>
      <c r="C81">
        <v>-10.371062</v>
      </c>
      <c r="D81">
        <v>-7.3903999999999996</v>
      </c>
      <c r="E81">
        <v>17.82111900000001</v>
      </c>
      <c r="F81">
        <v>13902.225681</v>
      </c>
      <c r="G81">
        <v>1</v>
      </c>
    </row>
    <row r="82" spans="1:7" x14ac:dyDescent="0.25">
      <c r="A82">
        <v>83</v>
      </c>
      <c r="B82" t="s">
        <v>22</v>
      </c>
      <c r="C82">
        <v>-6.95228</v>
      </c>
      <c r="D82">
        <v>-8.1548789999999993</v>
      </c>
      <c r="E82">
        <v>41.148691999999997</v>
      </c>
      <c r="F82">
        <v>10316.737663</v>
      </c>
      <c r="G82">
        <v>1</v>
      </c>
    </row>
    <row r="83" spans="1:7" x14ac:dyDescent="0.25">
      <c r="A83">
        <v>84</v>
      </c>
      <c r="B83" t="s">
        <v>22</v>
      </c>
      <c r="C83">
        <v>-16.414038999999999</v>
      </c>
      <c r="D83">
        <v>-32.133437999999998</v>
      </c>
      <c r="E83">
        <v>16.544215000000008</v>
      </c>
      <c r="F83">
        <v>60922.821963000002</v>
      </c>
      <c r="G83">
        <v>1</v>
      </c>
    </row>
    <row r="84" spans="1:7" x14ac:dyDescent="0.25">
      <c r="A84">
        <v>85</v>
      </c>
      <c r="B84" t="s">
        <v>22</v>
      </c>
      <c r="C84">
        <v>-15.386813999999999</v>
      </c>
      <c r="D84">
        <v>-33.682214999999999</v>
      </c>
      <c r="E84">
        <v>21.309638000000007</v>
      </c>
      <c r="F84">
        <v>17573.958061000001</v>
      </c>
      <c r="G84">
        <v>2</v>
      </c>
    </row>
    <row r="85" spans="1:7" x14ac:dyDescent="0.25">
      <c r="A85">
        <v>86</v>
      </c>
      <c r="B85" t="s">
        <v>22</v>
      </c>
      <c r="C85">
        <v>-13.559182</v>
      </c>
      <c r="D85">
        <v>-31.369173</v>
      </c>
      <c r="E85">
        <v>25.623951000000005</v>
      </c>
      <c r="F85">
        <v>21075.714760999999</v>
      </c>
      <c r="G85">
        <v>1</v>
      </c>
    </row>
    <row r="86" spans="1:7" x14ac:dyDescent="0.25">
      <c r="A86">
        <v>87</v>
      </c>
      <c r="B86" t="s">
        <v>22</v>
      </c>
      <c r="C86">
        <v>-12.565538</v>
      </c>
      <c r="D86">
        <v>-31.038219000000002</v>
      </c>
      <c r="E86">
        <v>28.953841000000011</v>
      </c>
      <c r="F86">
        <v>9787.0488769999993</v>
      </c>
      <c r="G86">
        <v>1</v>
      </c>
    </row>
    <row r="87" spans="1:7" x14ac:dyDescent="0.25">
      <c r="A87">
        <v>88</v>
      </c>
      <c r="B87" t="s">
        <v>22</v>
      </c>
      <c r="C87">
        <v>-13.420377999999999</v>
      </c>
      <c r="D87">
        <v>-32.072445999999999</v>
      </c>
      <c r="E87">
        <v>33.762835999999993</v>
      </c>
      <c r="F87">
        <v>33571.578243999997</v>
      </c>
      <c r="G87">
        <v>1</v>
      </c>
    </row>
    <row r="88" spans="1:7" x14ac:dyDescent="0.25">
      <c r="A88">
        <v>89</v>
      </c>
      <c r="B88" t="s">
        <v>22</v>
      </c>
      <c r="C88">
        <v>-14.196561000000001</v>
      </c>
      <c r="D88">
        <v>-32.012889000000001</v>
      </c>
      <c r="E88">
        <v>29.43938399999999</v>
      </c>
      <c r="F88">
        <v>15559.243410999999</v>
      </c>
      <c r="G88">
        <v>2</v>
      </c>
    </row>
    <row r="89" spans="1:7" x14ac:dyDescent="0.25">
      <c r="A89">
        <v>90</v>
      </c>
      <c r="B89" t="s">
        <v>22</v>
      </c>
      <c r="C89">
        <v>-11.807904000000001</v>
      </c>
      <c r="D89">
        <v>-31.260120000000001</v>
      </c>
      <c r="E89">
        <v>26.720222000000007</v>
      </c>
      <c r="F89">
        <v>8449.6297549999999</v>
      </c>
      <c r="G89">
        <v>1</v>
      </c>
    </row>
    <row r="90" spans="1:7" x14ac:dyDescent="0.25">
      <c r="A90">
        <v>91</v>
      </c>
      <c r="B90" t="s">
        <v>22</v>
      </c>
      <c r="C90">
        <v>-12.781264</v>
      </c>
      <c r="D90">
        <v>-32.350568000000003</v>
      </c>
      <c r="E90">
        <v>34.988139999999987</v>
      </c>
      <c r="F90">
        <v>36265.606484999997</v>
      </c>
      <c r="G90">
        <v>1</v>
      </c>
    </row>
    <row r="91" spans="1:7" x14ac:dyDescent="0.25">
      <c r="A91">
        <v>92</v>
      </c>
      <c r="B91" t="s">
        <v>22</v>
      </c>
      <c r="C91">
        <v>-13.126467999999999</v>
      </c>
      <c r="D91">
        <v>-32.309556999999998</v>
      </c>
      <c r="E91">
        <v>35.063028000000003</v>
      </c>
      <c r="F91">
        <v>6217.3212359999998</v>
      </c>
      <c r="G91">
        <v>1</v>
      </c>
    </row>
    <row r="92" spans="1:7" x14ac:dyDescent="0.25">
      <c r="A92">
        <v>93</v>
      </c>
      <c r="B92" t="s">
        <v>22</v>
      </c>
      <c r="C92">
        <v>-13.118290999999999</v>
      </c>
      <c r="D92">
        <v>-33.160747999999998</v>
      </c>
      <c r="E92">
        <v>35.145681999999994</v>
      </c>
      <c r="F92">
        <v>12582.113439999999</v>
      </c>
      <c r="G92">
        <v>1</v>
      </c>
    </row>
    <row r="93" spans="1:7" x14ac:dyDescent="0.25">
      <c r="A93">
        <v>94</v>
      </c>
      <c r="B93" t="s">
        <v>22</v>
      </c>
      <c r="C93">
        <v>-11.592283</v>
      </c>
      <c r="D93">
        <v>-32.398823999999998</v>
      </c>
      <c r="E93">
        <v>54.51821799999999</v>
      </c>
      <c r="F93">
        <v>19625.326453999998</v>
      </c>
      <c r="G93">
        <v>1</v>
      </c>
    </row>
    <row r="94" spans="1:7" x14ac:dyDescent="0.25">
      <c r="A94">
        <v>95</v>
      </c>
      <c r="B94" t="s">
        <v>22</v>
      </c>
      <c r="C94">
        <v>-12.941565000000001</v>
      </c>
      <c r="D94">
        <v>-33.430939000000002</v>
      </c>
      <c r="E94">
        <v>35.125294999999994</v>
      </c>
      <c r="F94">
        <v>11746.345063999999</v>
      </c>
      <c r="G94">
        <v>3</v>
      </c>
    </row>
    <row r="95" spans="1:7" x14ac:dyDescent="0.25">
      <c r="A95">
        <v>96</v>
      </c>
      <c r="B95" t="s">
        <v>22</v>
      </c>
      <c r="C95">
        <v>-12.803461</v>
      </c>
      <c r="D95">
        <v>-33.697546000000003</v>
      </c>
      <c r="E95">
        <v>50.257318999999995</v>
      </c>
      <c r="F95">
        <v>13671.790288</v>
      </c>
      <c r="G95">
        <v>1</v>
      </c>
    </row>
    <row r="96" spans="1:7" x14ac:dyDescent="0.25">
      <c r="A96">
        <v>97</v>
      </c>
      <c r="B96" t="s">
        <v>22</v>
      </c>
      <c r="C96">
        <v>-13.051804000000001</v>
      </c>
      <c r="D96">
        <v>-34.469324</v>
      </c>
      <c r="E96">
        <v>45.140634000000006</v>
      </c>
      <c r="F96">
        <v>28900.801020999999</v>
      </c>
      <c r="G96">
        <v>1</v>
      </c>
    </row>
    <row r="97" spans="1:7" x14ac:dyDescent="0.25">
      <c r="A97">
        <v>98</v>
      </c>
      <c r="B97" t="s">
        <v>22</v>
      </c>
      <c r="C97">
        <v>-12.227781</v>
      </c>
      <c r="D97">
        <v>-34.017619000000003</v>
      </c>
      <c r="E97">
        <v>62.941137999999995</v>
      </c>
      <c r="F97">
        <v>26331.450184000001</v>
      </c>
      <c r="G97">
        <v>1</v>
      </c>
    </row>
    <row r="98" spans="1:7" x14ac:dyDescent="0.25">
      <c r="A98">
        <v>99</v>
      </c>
      <c r="B98" t="s">
        <v>22</v>
      </c>
      <c r="C98">
        <v>-10.273512999999999</v>
      </c>
      <c r="D98">
        <v>-24.378875000000001</v>
      </c>
      <c r="E98">
        <v>33.206369999999993</v>
      </c>
      <c r="F98">
        <v>14881.285671</v>
      </c>
      <c r="G98">
        <v>2</v>
      </c>
    </row>
    <row r="99" spans="1:7" x14ac:dyDescent="0.25">
      <c r="A99">
        <v>100</v>
      </c>
      <c r="B99" t="s">
        <v>22</v>
      </c>
      <c r="C99">
        <v>-9.8385909999999992</v>
      </c>
      <c r="D99">
        <v>-25.594322999999999</v>
      </c>
      <c r="E99">
        <v>63.855322999999999</v>
      </c>
      <c r="F99">
        <v>23270.339780999999</v>
      </c>
      <c r="G99">
        <v>1</v>
      </c>
    </row>
    <row r="100" spans="1:7" x14ac:dyDescent="0.25">
      <c r="A100">
        <v>101</v>
      </c>
      <c r="B100" t="s">
        <v>22</v>
      </c>
      <c r="C100">
        <v>-10.013790999999999</v>
      </c>
      <c r="D100">
        <v>-26.148536</v>
      </c>
      <c r="E100">
        <v>120.026855</v>
      </c>
      <c r="F100">
        <v>23428.255678000001</v>
      </c>
      <c r="G100">
        <v>1</v>
      </c>
    </row>
    <row r="101" spans="1:7" x14ac:dyDescent="0.25">
      <c r="A101">
        <v>102</v>
      </c>
      <c r="B101" t="s">
        <v>22</v>
      </c>
      <c r="C101">
        <v>-9.2462800000000005</v>
      </c>
      <c r="D101">
        <v>-27.01895</v>
      </c>
      <c r="E101">
        <v>79.297662000000003</v>
      </c>
      <c r="F101">
        <v>77139.243807000006</v>
      </c>
      <c r="G101">
        <v>1</v>
      </c>
    </row>
    <row r="102" spans="1:7" x14ac:dyDescent="0.25">
      <c r="A102">
        <v>103</v>
      </c>
      <c r="B102" t="s">
        <v>22</v>
      </c>
      <c r="C102">
        <v>-9.309958</v>
      </c>
      <c r="D102">
        <v>-30.024919000000001</v>
      </c>
      <c r="E102">
        <v>66.806373000000008</v>
      </c>
      <c r="F102">
        <v>90408.476293999993</v>
      </c>
      <c r="G102">
        <v>1</v>
      </c>
    </row>
    <row r="103" spans="1:7" x14ac:dyDescent="0.25">
      <c r="A103">
        <v>104</v>
      </c>
      <c r="B103" t="s">
        <v>22</v>
      </c>
      <c r="C103">
        <v>-9.5330290000000009</v>
      </c>
      <c r="D103">
        <v>-29.502329</v>
      </c>
      <c r="E103">
        <v>59.433813000000001</v>
      </c>
      <c r="F103">
        <v>26132.648298</v>
      </c>
      <c r="G103">
        <v>1</v>
      </c>
    </row>
    <row r="104" spans="1:7" x14ac:dyDescent="0.25">
      <c r="A104">
        <v>105</v>
      </c>
      <c r="B104" t="s">
        <v>22</v>
      </c>
      <c r="C104">
        <v>-8.700507</v>
      </c>
      <c r="D104">
        <v>-27.848296999999999</v>
      </c>
      <c r="E104">
        <v>64.747626999999994</v>
      </c>
      <c r="F104">
        <v>10248.592234</v>
      </c>
      <c r="G104">
        <v>1</v>
      </c>
    </row>
    <row r="105" spans="1:7" x14ac:dyDescent="0.25">
      <c r="A105">
        <v>106</v>
      </c>
      <c r="B105" t="s">
        <v>22</v>
      </c>
      <c r="C105">
        <v>-8.8370730000000002</v>
      </c>
      <c r="D105">
        <v>-28.534324999999999</v>
      </c>
      <c r="E105">
        <v>67.636358999999999</v>
      </c>
      <c r="F105">
        <v>8541.3695059999991</v>
      </c>
      <c r="G105">
        <v>2</v>
      </c>
    </row>
    <row r="106" spans="1:7" x14ac:dyDescent="0.25">
      <c r="A106">
        <v>107</v>
      </c>
      <c r="B106" t="s">
        <v>22</v>
      </c>
      <c r="C106">
        <v>-8.7771369999999997</v>
      </c>
      <c r="D106">
        <v>-27.279024</v>
      </c>
      <c r="E106">
        <v>71.987804999999994</v>
      </c>
      <c r="F106">
        <v>19088.687463999999</v>
      </c>
      <c r="G106">
        <v>1</v>
      </c>
    </row>
    <row r="107" spans="1:7" x14ac:dyDescent="0.25">
      <c r="A107">
        <v>108</v>
      </c>
      <c r="B107" t="s">
        <v>22</v>
      </c>
      <c r="C107">
        <v>-8.3848859999999998</v>
      </c>
      <c r="D107">
        <v>-25.364194000000001</v>
      </c>
      <c r="E107">
        <v>43.82323199999999</v>
      </c>
      <c r="F107">
        <v>12622.191143</v>
      </c>
      <c r="G107">
        <v>3</v>
      </c>
    </row>
    <row r="108" spans="1:7" x14ac:dyDescent="0.25">
      <c r="A108">
        <v>109</v>
      </c>
      <c r="B108" t="s">
        <v>22</v>
      </c>
      <c r="C108">
        <v>-8.3930129999999998</v>
      </c>
      <c r="D108">
        <v>-23.470711999999999</v>
      </c>
      <c r="E108">
        <v>63.605863999999997</v>
      </c>
      <c r="F108">
        <v>31758.257388000002</v>
      </c>
      <c r="G108">
        <v>2</v>
      </c>
    </row>
    <row r="109" spans="1:7" x14ac:dyDescent="0.25">
      <c r="A109">
        <v>110</v>
      </c>
      <c r="B109" t="s">
        <v>22</v>
      </c>
      <c r="C109">
        <v>-8.8599890000000006</v>
      </c>
      <c r="D109">
        <v>-24.318200000000001</v>
      </c>
      <c r="E109">
        <v>74.34752499999999</v>
      </c>
      <c r="F109">
        <v>12248.240483</v>
      </c>
      <c r="G109">
        <v>2</v>
      </c>
    </row>
    <row r="110" spans="1:7" x14ac:dyDescent="0.25">
      <c r="A110">
        <v>111</v>
      </c>
      <c r="B110" t="s">
        <v>22</v>
      </c>
      <c r="C110">
        <v>-7.8358350000000003</v>
      </c>
      <c r="D110">
        <v>-24.207350999999999</v>
      </c>
      <c r="E110">
        <v>47.906711999999999</v>
      </c>
      <c r="F110">
        <v>15477.609762</v>
      </c>
      <c r="G110">
        <v>2</v>
      </c>
    </row>
    <row r="111" spans="1:7" x14ac:dyDescent="0.25">
      <c r="A111">
        <v>112</v>
      </c>
      <c r="B111" t="s">
        <v>22</v>
      </c>
      <c r="C111">
        <v>-7.5423799999999996</v>
      </c>
      <c r="D111">
        <v>-24.667407000000001</v>
      </c>
      <c r="E111">
        <v>61.423210000000012</v>
      </c>
      <c r="F111">
        <v>18547.168371</v>
      </c>
      <c r="G111">
        <v>2</v>
      </c>
    </row>
    <row r="112" spans="1:7" x14ac:dyDescent="0.25">
      <c r="A112">
        <v>113</v>
      </c>
      <c r="B112" t="s">
        <v>22</v>
      </c>
      <c r="C112">
        <v>-19.282807999999999</v>
      </c>
      <c r="D112">
        <v>-18.208119</v>
      </c>
      <c r="E112">
        <v>29.446541999999994</v>
      </c>
      <c r="F112">
        <v>44006.588782999999</v>
      </c>
      <c r="G112">
        <v>1</v>
      </c>
    </row>
    <row r="113" spans="1:7" x14ac:dyDescent="0.25">
      <c r="A113">
        <v>114</v>
      </c>
      <c r="B113" t="s">
        <v>22</v>
      </c>
      <c r="C113">
        <v>-19.433236000000001</v>
      </c>
      <c r="D113">
        <v>-17.947713</v>
      </c>
      <c r="E113">
        <v>29.99076500000001</v>
      </c>
      <c r="F113">
        <v>8467.8678180000006</v>
      </c>
      <c r="G113">
        <v>1</v>
      </c>
    </row>
    <row r="114" spans="1:7" x14ac:dyDescent="0.25">
      <c r="A114">
        <v>115</v>
      </c>
      <c r="B114" t="s">
        <v>22</v>
      </c>
      <c r="C114">
        <v>-20.054921</v>
      </c>
      <c r="D114">
        <v>-18.062546999999999</v>
      </c>
      <c r="E114">
        <v>55.171489000000008</v>
      </c>
      <c r="F114">
        <v>7142.7781500000001</v>
      </c>
      <c r="G114">
        <v>1</v>
      </c>
    </row>
    <row r="115" spans="1:7" x14ac:dyDescent="0.25">
      <c r="A115">
        <v>116</v>
      </c>
      <c r="B115" t="s">
        <v>22</v>
      </c>
      <c r="C115">
        <v>-20.457059000000001</v>
      </c>
      <c r="D115">
        <v>-18.261126999999998</v>
      </c>
      <c r="E115">
        <v>51.100490000000008</v>
      </c>
      <c r="F115">
        <v>8326.2575290000004</v>
      </c>
      <c r="G115">
        <v>1</v>
      </c>
    </row>
    <row r="116" spans="1:7" x14ac:dyDescent="0.25">
      <c r="A116">
        <v>117</v>
      </c>
      <c r="B116" t="s">
        <v>22</v>
      </c>
      <c r="C116">
        <v>-21.007141000000001</v>
      </c>
      <c r="D116">
        <v>-18.474951999999998</v>
      </c>
      <c r="E116">
        <v>88.312766999999994</v>
      </c>
      <c r="F116">
        <v>22524.947316999998</v>
      </c>
      <c r="G116">
        <v>1</v>
      </c>
    </row>
    <row r="117" spans="1:7" x14ac:dyDescent="0.25">
      <c r="A117">
        <v>118</v>
      </c>
      <c r="B117" t="s">
        <v>22</v>
      </c>
      <c r="C117">
        <v>-21.392994999999999</v>
      </c>
      <c r="D117">
        <v>-18.603641</v>
      </c>
      <c r="E117">
        <v>79.528381999999993</v>
      </c>
      <c r="F117">
        <v>8021.084809</v>
      </c>
      <c r="G117">
        <v>1</v>
      </c>
    </row>
    <row r="118" spans="1:7" x14ac:dyDescent="0.25">
      <c r="A118">
        <v>119</v>
      </c>
      <c r="B118" t="s">
        <v>22</v>
      </c>
      <c r="C118">
        <v>-20.073937999999998</v>
      </c>
      <c r="D118">
        <v>-19.228185</v>
      </c>
      <c r="E118">
        <v>137.39660000000001</v>
      </c>
      <c r="F118">
        <v>7361.0065519999998</v>
      </c>
      <c r="G118">
        <v>1</v>
      </c>
    </row>
    <row r="119" spans="1:7" x14ac:dyDescent="0.25">
      <c r="A119">
        <v>120</v>
      </c>
      <c r="B119" t="s">
        <v>22</v>
      </c>
      <c r="C119">
        <v>-22.341854999999999</v>
      </c>
      <c r="D119">
        <v>-19.371317000000001</v>
      </c>
      <c r="E119">
        <v>50.113528000000002</v>
      </c>
      <c r="F119">
        <v>8026.3671240000003</v>
      </c>
      <c r="G119">
        <v>1</v>
      </c>
    </row>
    <row r="120" spans="1:7" x14ac:dyDescent="0.25">
      <c r="A120">
        <v>121</v>
      </c>
      <c r="B120" t="s">
        <v>22</v>
      </c>
      <c r="C120">
        <v>-10.642004999999999</v>
      </c>
      <c r="D120">
        <v>-48.284069000000002</v>
      </c>
      <c r="E120">
        <v>45.664716999999996</v>
      </c>
      <c r="F120">
        <v>14317.025215</v>
      </c>
      <c r="G120">
        <v>2</v>
      </c>
    </row>
    <row r="121" spans="1:7" x14ac:dyDescent="0.25">
      <c r="A121">
        <v>122</v>
      </c>
      <c r="B121" t="s">
        <v>22</v>
      </c>
      <c r="C121">
        <v>-11.487553999999999</v>
      </c>
      <c r="D121">
        <v>-47.271481999999999</v>
      </c>
      <c r="E121">
        <v>78.058948999999984</v>
      </c>
      <c r="F121">
        <v>15216.212388</v>
      </c>
      <c r="G121">
        <v>2</v>
      </c>
    </row>
    <row r="122" spans="1:7" x14ac:dyDescent="0.25">
      <c r="A122">
        <v>123</v>
      </c>
      <c r="B122" t="s">
        <v>22</v>
      </c>
      <c r="C122">
        <v>-9.9399060000000006</v>
      </c>
      <c r="D122">
        <v>-52.598168999999999</v>
      </c>
      <c r="E122">
        <v>97.950627999999995</v>
      </c>
      <c r="F122">
        <v>18916.832579000002</v>
      </c>
      <c r="G122">
        <v>1</v>
      </c>
    </row>
    <row r="123" spans="1:7" x14ac:dyDescent="0.25">
      <c r="A123">
        <v>124</v>
      </c>
      <c r="B123" t="s">
        <v>22</v>
      </c>
      <c r="C123">
        <v>-10.161827000000001</v>
      </c>
      <c r="D123">
        <v>-52.504125999999999</v>
      </c>
      <c r="E123">
        <v>92.444310999999999</v>
      </c>
      <c r="F123">
        <v>19717.706545000001</v>
      </c>
      <c r="G123">
        <v>1</v>
      </c>
    </row>
    <row r="124" spans="1:7" x14ac:dyDescent="0.25">
      <c r="A124">
        <v>125</v>
      </c>
      <c r="B124" t="s">
        <v>22</v>
      </c>
      <c r="C124">
        <v>-9.7905549999999995</v>
      </c>
      <c r="D124">
        <v>-52.031908999999999</v>
      </c>
      <c r="E124">
        <v>83.282902999999976</v>
      </c>
      <c r="F124">
        <v>31284.055552999998</v>
      </c>
      <c r="G124">
        <v>1</v>
      </c>
    </row>
    <row r="125" spans="1:7" x14ac:dyDescent="0.25">
      <c r="A125">
        <v>126</v>
      </c>
      <c r="B125" t="s">
        <v>22</v>
      </c>
      <c r="C125">
        <v>-8.6720020000000009</v>
      </c>
      <c r="D125">
        <v>-51.708871000000002</v>
      </c>
      <c r="E125">
        <v>64.398133999999999</v>
      </c>
      <c r="F125">
        <v>25206.878315999998</v>
      </c>
      <c r="G125">
        <v>1</v>
      </c>
    </row>
    <row r="126" spans="1:7" x14ac:dyDescent="0.25">
      <c r="A126">
        <v>127</v>
      </c>
      <c r="B126" t="s">
        <v>22</v>
      </c>
      <c r="C126">
        <v>-8.5748639999999998</v>
      </c>
      <c r="D126">
        <v>-50.097611000000001</v>
      </c>
      <c r="E126">
        <v>87.817066000000011</v>
      </c>
      <c r="F126">
        <v>22287.855796</v>
      </c>
      <c r="G126">
        <v>1</v>
      </c>
    </row>
    <row r="127" spans="1:7" x14ac:dyDescent="0.25">
      <c r="A127">
        <v>128</v>
      </c>
      <c r="B127" t="s">
        <v>22</v>
      </c>
      <c r="C127">
        <v>-8.2515499999999999</v>
      </c>
      <c r="D127">
        <v>-51.563249999999996</v>
      </c>
      <c r="E127">
        <v>61.712210999999996</v>
      </c>
      <c r="F127">
        <v>18888.450707</v>
      </c>
      <c r="G127">
        <v>1</v>
      </c>
    </row>
    <row r="128" spans="1:7" x14ac:dyDescent="0.25">
      <c r="A128">
        <v>129</v>
      </c>
      <c r="B128" t="s">
        <v>22</v>
      </c>
      <c r="C128">
        <v>-8.2321469999999994</v>
      </c>
      <c r="D128">
        <v>-52.924380999999997</v>
      </c>
      <c r="E128">
        <v>69.401590999999996</v>
      </c>
      <c r="F128">
        <v>24017.450605000002</v>
      </c>
      <c r="G128">
        <v>1</v>
      </c>
    </row>
    <row r="129" spans="1:7" x14ac:dyDescent="0.25">
      <c r="A129">
        <v>130</v>
      </c>
      <c r="B129" t="s">
        <v>22</v>
      </c>
      <c r="C129">
        <v>-13.097414000000001</v>
      </c>
      <c r="D129">
        <v>-39.923214000000002</v>
      </c>
      <c r="E129">
        <v>72.210703999999993</v>
      </c>
      <c r="F129">
        <v>62395.021887000003</v>
      </c>
      <c r="G129">
        <v>1</v>
      </c>
    </row>
    <row r="130" spans="1:7" x14ac:dyDescent="0.25">
      <c r="A130">
        <v>131</v>
      </c>
      <c r="B130" t="s">
        <v>22</v>
      </c>
      <c r="C130">
        <v>-7.8885259999999997</v>
      </c>
      <c r="D130">
        <v>-39.555199999999999</v>
      </c>
      <c r="E130">
        <v>94.059190999999998</v>
      </c>
      <c r="F130">
        <v>15431.601968000001</v>
      </c>
      <c r="G130">
        <v>1</v>
      </c>
    </row>
    <row r="131" spans="1:7" x14ac:dyDescent="0.25">
      <c r="A131">
        <v>132</v>
      </c>
      <c r="B131" t="s">
        <v>22</v>
      </c>
      <c r="C131">
        <v>-6.2396419999999999</v>
      </c>
      <c r="D131">
        <v>-40.183568000000001</v>
      </c>
      <c r="E131">
        <v>123.790873</v>
      </c>
      <c r="F131">
        <v>48897.334042000002</v>
      </c>
      <c r="G131">
        <v>1</v>
      </c>
    </row>
    <row r="132" spans="1:7" x14ac:dyDescent="0.25">
      <c r="A132">
        <v>133</v>
      </c>
      <c r="B132" t="s">
        <v>22</v>
      </c>
      <c r="C132">
        <v>-5.7769969999999997</v>
      </c>
      <c r="D132">
        <v>-41.357159000000003</v>
      </c>
      <c r="E132">
        <v>121.97621599999999</v>
      </c>
      <c r="F132">
        <v>8805.7240509999992</v>
      </c>
      <c r="G132">
        <v>1</v>
      </c>
    </row>
    <row r="133" spans="1:7" x14ac:dyDescent="0.25">
      <c r="A133">
        <v>134</v>
      </c>
      <c r="B133" t="s">
        <v>22</v>
      </c>
      <c r="C133">
        <v>-7.2672869999999996</v>
      </c>
      <c r="D133">
        <v>-48.048324999999998</v>
      </c>
      <c r="E133">
        <v>38.103756000000004</v>
      </c>
      <c r="F133">
        <v>26470.736940999999</v>
      </c>
      <c r="G133">
        <v>2</v>
      </c>
    </row>
    <row r="134" spans="1:7" x14ac:dyDescent="0.25">
      <c r="A134">
        <v>135</v>
      </c>
      <c r="B134" t="s">
        <v>22</v>
      </c>
      <c r="C134">
        <v>-6.6231070000000001</v>
      </c>
      <c r="D134">
        <v>-49.897098999999997</v>
      </c>
      <c r="E134">
        <v>46.960746999999998</v>
      </c>
      <c r="F134">
        <v>17178.143932999999</v>
      </c>
      <c r="G134">
        <v>3</v>
      </c>
    </row>
    <row r="135" spans="1:7" x14ac:dyDescent="0.25">
      <c r="A135">
        <v>136</v>
      </c>
      <c r="B135" t="s">
        <v>22</v>
      </c>
      <c r="C135">
        <v>-7.1065779999999998</v>
      </c>
      <c r="D135">
        <v>-50.918607999999999</v>
      </c>
      <c r="E135">
        <v>58.841398999999996</v>
      </c>
      <c r="F135">
        <v>15745.295222000001</v>
      </c>
      <c r="G135">
        <v>1</v>
      </c>
    </row>
    <row r="136" spans="1:7" x14ac:dyDescent="0.25">
      <c r="A136">
        <v>137</v>
      </c>
      <c r="B136" t="s">
        <v>22</v>
      </c>
      <c r="C136">
        <v>-6.8290259999999998</v>
      </c>
      <c r="D136">
        <v>-51.605387999999998</v>
      </c>
      <c r="E136">
        <v>102.08522499999999</v>
      </c>
      <c r="F136">
        <v>10399.079245000001</v>
      </c>
      <c r="G136">
        <v>1</v>
      </c>
    </row>
    <row r="137" spans="1:7" x14ac:dyDescent="0.25">
      <c r="A137">
        <v>138</v>
      </c>
      <c r="B137" t="s">
        <v>22</v>
      </c>
      <c r="C137">
        <v>-5.9809850000000004</v>
      </c>
      <c r="D137">
        <v>-47.371437999999998</v>
      </c>
      <c r="E137">
        <v>59.405865000000006</v>
      </c>
      <c r="F137">
        <v>11748.8866</v>
      </c>
      <c r="G137">
        <v>1</v>
      </c>
    </row>
    <row r="138" spans="1:7" x14ac:dyDescent="0.25">
      <c r="A138">
        <v>139</v>
      </c>
      <c r="B138" t="s">
        <v>22</v>
      </c>
      <c r="C138">
        <v>-6.0483840000000004</v>
      </c>
      <c r="D138">
        <v>-48.188271</v>
      </c>
      <c r="E138">
        <v>49.011458000000005</v>
      </c>
      <c r="F138">
        <v>11618.515106999999</v>
      </c>
      <c r="G138">
        <v>2</v>
      </c>
    </row>
    <row r="139" spans="1:7" x14ac:dyDescent="0.25">
      <c r="A139">
        <v>140</v>
      </c>
      <c r="B139" t="s">
        <v>22</v>
      </c>
      <c r="C139">
        <v>-5.920274</v>
      </c>
      <c r="D139">
        <v>-48.499412999999997</v>
      </c>
      <c r="E139">
        <v>47.116501999999997</v>
      </c>
      <c r="F139">
        <v>11619.687261999999</v>
      </c>
      <c r="G139">
        <v>2</v>
      </c>
    </row>
    <row r="140" spans="1:7" x14ac:dyDescent="0.25">
      <c r="A140">
        <v>141</v>
      </c>
      <c r="B140" t="s">
        <v>22</v>
      </c>
      <c r="C140">
        <v>-8.1249990000000007</v>
      </c>
      <c r="D140">
        <v>-16.680008999999998</v>
      </c>
      <c r="E140">
        <v>54.696623000000002</v>
      </c>
      <c r="F140">
        <v>13789.417936</v>
      </c>
      <c r="G140">
        <v>1</v>
      </c>
    </row>
    <row r="141" spans="1:7" x14ac:dyDescent="0.25">
      <c r="A141">
        <v>142</v>
      </c>
      <c r="B141" t="s">
        <v>22</v>
      </c>
      <c r="C141">
        <v>-8.633934</v>
      </c>
      <c r="D141">
        <v>-16.646363000000001</v>
      </c>
      <c r="E141">
        <v>44.588970000000003</v>
      </c>
      <c r="F141">
        <v>14292.120821</v>
      </c>
      <c r="G141">
        <v>1</v>
      </c>
    </row>
    <row r="142" spans="1:7" x14ac:dyDescent="0.25">
      <c r="A142">
        <v>143</v>
      </c>
      <c r="B142" t="s">
        <v>22</v>
      </c>
      <c r="C142">
        <v>-8.6920260000000003</v>
      </c>
      <c r="D142">
        <v>-15.963525000000001</v>
      </c>
      <c r="E142">
        <v>40.644154999999998</v>
      </c>
      <c r="F142">
        <v>27557.075836</v>
      </c>
      <c r="G142">
        <v>1</v>
      </c>
    </row>
    <row r="143" spans="1:7" x14ac:dyDescent="0.25">
      <c r="A143">
        <v>144</v>
      </c>
      <c r="B143" t="s">
        <v>22</v>
      </c>
      <c r="C143">
        <v>-7.3778220000000001</v>
      </c>
      <c r="D143">
        <v>-14.190747999999999</v>
      </c>
      <c r="E143">
        <v>60.109717000000003</v>
      </c>
      <c r="F143">
        <v>11459.744263000001</v>
      </c>
      <c r="G143">
        <v>1</v>
      </c>
    </row>
    <row r="144" spans="1:7" x14ac:dyDescent="0.25">
      <c r="A144">
        <v>145</v>
      </c>
      <c r="B144" t="s">
        <v>22</v>
      </c>
      <c r="C144">
        <v>-10.230745000000001</v>
      </c>
      <c r="D144">
        <v>-10.832977</v>
      </c>
      <c r="E144">
        <v>32.92467400000001</v>
      </c>
      <c r="F144">
        <v>12286.451478999999</v>
      </c>
      <c r="G144">
        <v>3</v>
      </c>
    </row>
    <row r="145" spans="1:7" x14ac:dyDescent="0.25">
      <c r="A145">
        <v>146</v>
      </c>
      <c r="B145" t="s">
        <v>22</v>
      </c>
      <c r="C145">
        <v>-7.3332360000000003</v>
      </c>
      <c r="D145">
        <v>-16.365589</v>
      </c>
      <c r="E145">
        <v>71.011966999999999</v>
      </c>
      <c r="F145">
        <v>16180.274703999999</v>
      </c>
      <c r="G145">
        <v>1</v>
      </c>
    </row>
    <row r="146" spans="1:7" x14ac:dyDescent="0.25">
      <c r="A146">
        <v>147</v>
      </c>
      <c r="B146" t="s">
        <v>22</v>
      </c>
      <c r="C146">
        <v>-1.947754</v>
      </c>
      <c r="D146">
        <v>-9.6497729999999997</v>
      </c>
      <c r="E146">
        <v>51.961936000000009</v>
      </c>
      <c r="F146">
        <v>13392.196526</v>
      </c>
      <c r="G146">
        <v>1</v>
      </c>
    </row>
    <row r="147" spans="1:7" x14ac:dyDescent="0.25">
      <c r="A147">
        <v>148</v>
      </c>
      <c r="B147" t="s">
        <v>22</v>
      </c>
      <c r="C147">
        <v>-2.3400820000000002</v>
      </c>
      <c r="D147">
        <v>-9.3765839999999994</v>
      </c>
      <c r="E147">
        <v>98.540305999999987</v>
      </c>
      <c r="F147">
        <v>8279.2831609999994</v>
      </c>
      <c r="G147">
        <v>1</v>
      </c>
    </row>
    <row r="148" spans="1:7" x14ac:dyDescent="0.25">
      <c r="A148">
        <v>149</v>
      </c>
      <c r="B148" t="s">
        <v>22</v>
      </c>
      <c r="C148">
        <v>-4.042319</v>
      </c>
      <c r="D148">
        <v>-10.548496999999999</v>
      </c>
      <c r="E148">
        <v>51.175128999999998</v>
      </c>
      <c r="F148">
        <v>27925.476358</v>
      </c>
      <c r="G148">
        <v>1</v>
      </c>
    </row>
    <row r="149" spans="1:7" x14ac:dyDescent="0.25">
      <c r="A149">
        <v>150</v>
      </c>
      <c r="B149" t="s">
        <v>22</v>
      </c>
      <c r="C149">
        <v>-4.0197570000000002</v>
      </c>
      <c r="D149">
        <v>-11.446503999999999</v>
      </c>
      <c r="E149">
        <v>35.574210999999991</v>
      </c>
      <c r="F149">
        <v>21961.500200999999</v>
      </c>
      <c r="G149">
        <v>1</v>
      </c>
    </row>
    <row r="150" spans="1:7" x14ac:dyDescent="0.25">
      <c r="A150">
        <v>151</v>
      </c>
      <c r="B150" t="s">
        <v>22</v>
      </c>
      <c r="C150">
        <v>-2.349332</v>
      </c>
      <c r="D150">
        <v>-10.741842999999999</v>
      </c>
      <c r="E150">
        <v>38.003951000000001</v>
      </c>
      <c r="F150">
        <v>18500.357370999998</v>
      </c>
      <c r="G150">
        <v>1</v>
      </c>
    </row>
    <row r="151" spans="1:7" x14ac:dyDescent="0.25">
      <c r="A151">
        <v>152</v>
      </c>
      <c r="B151" t="s">
        <v>22</v>
      </c>
      <c r="C151">
        <v>-4.9069279999999997</v>
      </c>
      <c r="D151">
        <v>-7.023695</v>
      </c>
      <c r="E151">
        <v>8.3406909999999925</v>
      </c>
      <c r="F151">
        <v>26058.613915999998</v>
      </c>
      <c r="G151">
        <v>3</v>
      </c>
    </row>
    <row r="152" spans="1:7" x14ac:dyDescent="0.25">
      <c r="A152">
        <v>153</v>
      </c>
      <c r="B152" t="s">
        <v>22</v>
      </c>
      <c r="C152">
        <v>-4.3443670000000001</v>
      </c>
      <c r="D152">
        <v>-7.7742300000000002</v>
      </c>
      <c r="E152">
        <v>9.0651809999999955</v>
      </c>
      <c r="F152">
        <v>22942.987475999998</v>
      </c>
      <c r="G152">
        <v>3</v>
      </c>
    </row>
    <row r="153" spans="1:7" x14ac:dyDescent="0.25">
      <c r="A153">
        <v>154</v>
      </c>
      <c r="B153" t="s">
        <v>22</v>
      </c>
      <c r="C153">
        <v>-6.6232300000000004</v>
      </c>
      <c r="D153">
        <v>-7.3291779999999997</v>
      </c>
      <c r="E153">
        <v>173.88949600000001</v>
      </c>
      <c r="F153">
        <v>10965.629529</v>
      </c>
      <c r="G153">
        <v>3</v>
      </c>
    </row>
    <row r="154" spans="1:7" x14ac:dyDescent="0.25">
      <c r="A154">
        <v>155</v>
      </c>
      <c r="B154" t="s">
        <v>22</v>
      </c>
      <c r="C154">
        <v>-12.270942</v>
      </c>
      <c r="D154">
        <v>12.981745999999999</v>
      </c>
      <c r="E154">
        <v>122.616635</v>
      </c>
      <c r="F154">
        <v>11308.193230000001</v>
      </c>
      <c r="G154">
        <v>1</v>
      </c>
    </row>
    <row r="155" spans="1:7" x14ac:dyDescent="0.25">
      <c r="A155">
        <v>156</v>
      </c>
      <c r="B155" t="s">
        <v>22</v>
      </c>
      <c r="C155">
        <v>-10.914208</v>
      </c>
      <c r="D155">
        <v>9.3333119999999994</v>
      </c>
      <c r="E155">
        <v>100.64465000000001</v>
      </c>
      <c r="F155">
        <v>13603.573780000001</v>
      </c>
      <c r="G155">
        <v>1</v>
      </c>
    </row>
    <row r="156" spans="1:7" x14ac:dyDescent="0.25">
      <c r="A156">
        <v>157</v>
      </c>
      <c r="B156" t="s">
        <v>22</v>
      </c>
      <c r="C156">
        <v>-9.6005939999999992</v>
      </c>
      <c r="D156">
        <v>5.2337379999999998</v>
      </c>
      <c r="E156">
        <v>100.360581</v>
      </c>
      <c r="F156">
        <v>12698.838397</v>
      </c>
      <c r="G156">
        <v>1</v>
      </c>
    </row>
    <row r="157" spans="1:7" x14ac:dyDescent="0.25">
      <c r="A157">
        <v>158</v>
      </c>
      <c r="B157" t="s">
        <v>22</v>
      </c>
      <c r="C157">
        <v>-13.863882</v>
      </c>
      <c r="D157">
        <v>19.082366</v>
      </c>
      <c r="E157">
        <v>145.85894099999999</v>
      </c>
      <c r="F157">
        <v>31239.398549000001</v>
      </c>
      <c r="G157">
        <v>1</v>
      </c>
    </row>
    <row r="158" spans="1:7" x14ac:dyDescent="0.25">
      <c r="A158">
        <v>159</v>
      </c>
      <c r="B158" t="s">
        <v>22</v>
      </c>
      <c r="C158">
        <v>-8.4152059999999995</v>
      </c>
      <c r="D158">
        <v>21.118452999999999</v>
      </c>
      <c r="E158">
        <v>111.56696100000001</v>
      </c>
      <c r="F158">
        <v>17702.478058000001</v>
      </c>
      <c r="G158">
        <v>1</v>
      </c>
    </row>
    <row r="159" spans="1:7" x14ac:dyDescent="0.25">
      <c r="A159">
        <v>160</v>
      </c>
      <c r="B159" t="s">
        <v>22</v>
      </c>
      <c r="C159">
        <v>-6.7191210000000003</v>
      </c>
      <c r="D159">
        <v>16.307115</v>
      </c>
      <c r="E159">
        <v>111.21693999999999</v>
      </c>
      <c r="F159">
        <v>24664.811836000001</v>
      </c>
      <c r="G159">
        <v>1</v>
      </c>
    </row>
    <row r="160" spans="1:7" x14ac:dyDescent="0.25">
      <c r="A160">
        <v>161</v>
      </c>
      <c r="B160" t="s">
        <v>22</v>
      </c>
      <c r="C160">
        <v>-8.1429589999999994</v>
      </c>
      <c r="D160">
        <v>18.812349000000001</v>
      </c>
      <c r="E160">
        <v>109.46213</v>
      </c>
      <c r="F160">
        <v>48825.326830999998</v>
      </c>
      <c r="G160">
        <v>1</v>
      </c>
    </row>
    <row r="161" spans="1:7" x14ac:dyDescent="0.25">
      <c r="A161">
        <v>162</v>
      </c>
      <c r="B161" t="s">
        <v>22</v>
      </c>
      <c r="C161">
        <v>-9.6913210000000003</v>
      </c>
      <c r="D161">
        <v>15.65513</v>
      </c>
      <c r="E161">
        <v>80.056596999999996</v>
      </c>
      <c r="F161">
        <v>31110.560206999999</v>
      </c>
      <c r="G161">
        <v>1</v>
      </c>
    </row>
    <row r="162" spans="1:7" x14ac:dyDescent="0.25">
      <c r="A162">
        <v>163</v>
      </c>
      <c r="B162" t="s">
        <v>22</v>
      </c>
      <c r="C162">
        <v>-7.7112780000000001</v>
      </c>
      <c r="D162">
        <v>12.091832999999999</v>
      </c>
      <c r="E162">
        <v>120.23473199999999</v>
      </c>
      <c r="F162">
        <v>23982.433042000001</v>
      </c>
      <c r="G162">
        <v>1</v>
      </c>
    </row>
    <row r="163" spans="1:7" x14ac:dyDescent="0.25">
      <c r="A163">
        <v>164</v>
      </c>
      <c r="B163" t="s">
        <v>22</v>
      </c>
      <c r="C163">
        <v>-6.2889679999999997</v>
      </c>
      <c r="D163">
        <v>20.949816999999999</v>
      </c>
      <c r="E163">
        <v>116.505838</v>
      </c>
      <c r="F163">
        <v>16942.178535999999</v>
      </c>
      <c r="G163">
        <v>1</v>
      </c>
    </row>
    <row r="164" spans="1:7" x14ac:dyDescent="0.25">
      <c r="A164">
        <v>165</v>
      </c>
      <c r="B164" t="s">
        <v>22</v>
      </c>
      <c r="C164">
        <v>-6.176742</v>
      </c>
      <c r="D164">
        <v>22.988947</v>
      </c>
      <c r="E164">
        <v>116.48012799999999</v>
      </c>
      <c r="F164">
        <v>15577.504083</v>
      </c>
      <c r="G164">
        <v>1</v>
      </c>
    </row>
    <row r="165" spans="1:7" x14ac:dyDescent="0.25">
      <c r="A165">
        <v>166</v>
      </c>
      <c r="B165" t="s">
        <v>22</v>
      </c>
      <c r="C165">
        <v>-5.288697</v>
      </c>
      <c r="D165">
        <v>22.232208</v>
      </c>
      <c r="E165">
        <v>11.929874999999999</v>
      </c>
      <c r="F165">
        <v>21554.870811000001</v>
      </c>
      <c r="G165">
        <v>1</v>
      </c>
    </row>
    <row r="166" spans="1:7" x14ac:dyDescent="0.25">
      <c r="A166">
        <v>167</v>
      </c>
      <c r="B166" t="s">
        <v>22</v>
      </c>
      <c r="C166">
        <v>-2.975454</v>
      </c>
      <c r="D166">
        <v>21.825132</v>
      </c>
      <c r="E166">
        <v>172.412441</v>
      </c>
      <c r="F166">
        <v>34184.163373000003</v>
      </c>
      <c r="G166">
        <v>1</v>
      </c>
    </row>
    <row r="167" spans="1:7" x14ac:dyDescent="0.25">
      <c r="A167">
        <v>168</v>
      </c>
      <c r="B167" t="s">
        <v>22</v>
      </c>
      <c r="C167">
        <v>-1.605086</v>
      </c>
      <c r="D167">
        <v>22.017810999999998</v>
      </c>
      <c r="E167">
        <v>27.913027</v>
      </c>
      <c r="F167">
        <v>35312.948518999998</v>
      </c>
      <c r="G167">
        <v>1</v>
      </c>
    </row>
    <row r="168" spans="1:7" x14ac:dyDescent="0.25">
      <c r="A168">
        <v>169</v>
      </c>
      <c r="B168" t="s">
        <v>22</v>
      </c>
      <c r="C168">
        <v>-2.103685</v>
      </c>
      <c r="D168">
        <v>22.376135000000001</v>
      </c>
      <c r="E168">
        <v>3.5283799999999985</v>
      </c>
      <c r="F168">
        <v>32657.804691000001</v>
      </c>
      <c r="G168">
        <v>1</v>
      </c>
    </row>
    <row r="169" spans="1:7" x14ac:dyDescent="0.25">
      <c r="A169">
        <v>170</v>
      </c>
      <c r="B169" t="s">
        <v>22</v>
      </c>
      <c r="C169">
        <v>2.1910750000000001</v>
      </c>
      <c r="D169">
        <v>39.081580000000002</v>
      </c>
      <c r="E169">
        <v>25.07912300000001</v>
      </c>
      <c r="F169">
        <v>41762.411693000002</v>
      </c>
      <c r="G169">
        <v>1</v>
      </c>
    </row>
    <row r="170" spans="1:7" x14ac:dyDescent="0.25">
      <c r="A170">
        <v>171</v>
      </c>
      <c r="B170" t="s">
        <v>22</v>
      </c>
      <c r="C170">
        <v>4.4603809999999999</v>
      </c>
      <c r="D170">
        <v>35.272973999999998</v>
      </c>
      <c r="E170">
        <v>85.853932</v>
      </c>
      <c r="F170">
        <v>24117.086571</v>
      </c>
      <c r="G170">
        <v>1</v>
      </c>
    </row>
    <row r="171" spans="1:7" x14ac:dyDescent="0.25">
      <c r="A171">
        <v>172</v>
      </c>
      <c r="B171" t="s">
        <v>22</v>
      </c>
      <c r="C171">
        <v>1.0753079999999999</v>
      </c>
      <c r="D171">
        <v>23.863147999999999</v>
      </c>
      <c r="E171">
        <v>48.148823999999991</v>
      </c>
      <c r="F171">
        <v>26235.532179000002</v>
      </c>
      <c r="G171">
        <v>1</v>
      </c>
    </row>
    <row r="172" spans="1:7" x14ac:dyDescent="0.25">
      <c r="A172">
        <v>173</v>
      </c>
      <c r="B172" t="s">
        <v>22</v>
      </c>
      <c r="C172">
        <v>0.52663400000000005</v>
      </c>
      <c r="D172">
        <v>23.947883000000001</v>
      </c>
      <c r="E172">
        <v>51.491061000000002</v>
      </c>
      <c r="F172">
        <v>11849.304991000001</v>
      </c>
      <c r="G172">
        <v>1</v>
      </c>
    </row>
    <row r="173" spans="1:7" x14ac:dyDescent="0.25">
      <c r="A173">
        <v>174</v>
      </c>
      <c r="B173" t="s">
        <v>22</v>
      </c>
      <c r="C173">
        <v>0.35750900000000002</v>
      </c>
      <c r="D173">
        <v>23.424589999999998</v>
      </c>
      <c r="E173">
        <v>36.387322000000012</v>
      </c>
      <c r="F173">
        <v>28210.331322999999</v>
      </c>
      <c r="G173">
        <v>1</v>
      </c>
    </row>
    <row r="174" spans="1:7" x14ac:dyDescent="0.25">
      <c r="A174">
        <v>175</v>
      </c>
      <c r="B174" t="s">
        <v>22</v>
      </c>
      <c r="C174">
        <v>5.5315880000000002</v>
      </c>
      <c r="D174">
        <v>27.229500999999999</v>
      </c>
      <c r="E174">
        <v>35.569416999999987</v>
      </c>
      <c r="F174">
        <v>31211.741374000001</v>
      </c>
      <c r="G174">
        <v>1</v>
      </c>
    </row>
    <row r="175" spans="1:7" x14ac:dyDescent="0.25">
      <c r="A175">
        <v>176</v>
      </c>
      <c r="B175" t="s">
        <v>22</v>
      </c>
      <c r="C175">
        <v>2.19285</v>
      </c>
      <c r="D175">
        <v>23.657314</v>
      </c>
      <c r="E175">
        <v>52.017502000000007</v>
      </c>
      <c r="F175">
        <v>39456.493931999998</v>
      </c>
      <c r="G175">
        <v>1</v>
      </c>
    </row>
    <row r="176" spans="1:7" x14ac:dyDescent="0.25">
      <c r="A176">
        <v>177</v>
      </c>
      <c r="B176" t="s">
        <v>22</v>
      </c>
      <c r="C176">
        <v>2.503431</v>
      </c>
      <c r="D176">
        <v>22.438310999999999</v>
      </c>
      <c r="E176">
        <v>69.738736999999986</v>
      </c>
      <c r="F176">
        <v>20668.840737999999</v>
      </c>
      <c r="G176">
        <v>1</v>
      </c>
    </row>
    <row r="177" spans="1:7" x14ac:dyDescent="0.25">
      <c r="A177">
        <v>178</v>
      </c>
      <c r="B177" t="s">
        <v>22</v>
      </c>
      <c r="C177">
        <v>2.5823670000000001</v>
      </c>
      <c r="D177">
        <v>21.167767000000001</v>
      </c>
      <c r="E177">
        <v>125.418117</v>
      </c>
      <c r="F177">
        <v>31021.111024999998</v>
      </c>
      <c r="G177">
        <v>1</v>
      </c>
    </row>
    <row r="178" spans="1:7" x14ac:dyDescent="0.25">
      <c r="A178">
        <v>179</v>
      </c>
      <c r="B178" t="s">
        <v>22</v>
      </c>
      <c r="C178">
        <v>1.74899</v>
      </c>
      <c r="D178">
        <v>20.799478000000001</v>
      </c>
      <c r="E178">
        <v>132.13368600000001</v>
      </c>
      <c r="F178">
        <v>48365.873376000003</v>
      </c>
      <c r="G178">
        <v>1</v>
      </c>
    </row>
    <row r="179" spans="1:7" x14ac:dyDescent="0.25">
      <c r="A179">
        <v>180</v>
      </c>
      <c r="B179" t="s">
        <v>22</v>
      </c>
      <c r="C179">
        <v>1.3729199999999999</v>
      </c>
      <c r="D179">
        <v>21.795634</v>
      </c>
      <c r="E179">
        <v>47.884143999999992</v>
      </c>
      <c r="F179">
        <v>6643.9614369999999</v>
      </c>
      <c r="G179">
        <v>1</v>
      </c>
    </row>
    <row r="180" spans="1:7" x14ac:dyDescent="0.25">
      <c r="A180">
        <v>181</v>
      </c>
      <c r="B180" t="s">
        <v>22</v>
      </c>
      <c r="C180">
        <v>6.3729550000000001</v>
      </c>
      <c r="D180">
        <v>16.218232</v>
      </c>
      <c r="E180">
        <v>110.638538</v>
      </c>
      <c r="F180">
        <v>26923.602629000001</v>
      </c>
      <c r="G180">
        <v>1</v>
      </c>
    </row>
    <row r="181" spans="1:7" x14ac:dyDescent="0.25">
      <c r="A181">
        <v>182</v>
      </c>
      <c r="B181" t="s">
        <v>22</v>
      </c>
      <c r="C181">
        <v>5.6842129999999997</v>
      </c>
      <c r="D181">
        <v>14.970568</v>
      </c>
      <c r="E181">
        <v>104.042732</v>
      </c>
      <c r="F181">
        <v>27941.499284000001</v>
      </c>
      <c r="G181">
        <v>1</v>
      </c>
    </row>
    <row r="182" spans="1:7" x14ac:dyDescent="0.25">
      <c r="A182">
        <v>183</v>
      </c>
      <c r="B182" t="s">
        <v>22</v>
      </c>
      <c r="C182">
        <v>4.3517289999999997</v>
      </c>
      <c r="D182">
        <v>18.369807999999999</v>
      </c>
      <c r="E182">
        <v>108.26292599999999</v>
      </c>
      <c r="F182">
        <v>47267.912122000002</v>
      </c>
      <c r="G182">
        <v>1</v>
      </c>
    </row>
    <row r="183" spans="1:7" x14ac:dyDescent="0.25">
      <c r="A183">
        <v>184</v>
      </c>
      <c r="B183" t="s">
        <v>22</v>
      </c>
      <c r="C183">
        <v>6.0814919999999999</v>
      </c>
      <c r="D183">
        <v>26.304158999999999</v>
      </c>
      <c r="E183">
        <v>50.975639999999999</v>
      </c>
      <c r="F183">
        <v>15332.498079999999</v>
      </c>
      <c r="G183">
        <v>1</v>
      </c>
    </row>
    <row r="184" spans="1:7" x14ac:dyDescent="0.25">
      <c r="A184">
        <v>185</v>
      </c>
      <c r="B184" t="s">
        <v>22</v>
      </c>
      <c r="C184">
        <v>5.9603760000000001</v>
      </c>
      <c r="D184">
        <v>10.587870000000001</v>
      </c>
      <c r="E184">
        <v>102.372654</v>
      </c>
      <c r="F184">
        <v>45068.079888</v>
      </c>
      <c r="G184">
        <v>1</v>
      </c>
    </row>
    <row r="185" spans="1:7" x14ac:dyDescent="0.25">
      <c r="A185">
        <v>186</v>
      </c>
      <c r="B185" t="s">
        <v>22</v>
      </c>
      <c r="C185">
        <v>5.2632989999999999</v>
      </c>
      <c r="D185">
        <v>14.364502</v>
      </c>
      <c r="E185">
        <v>101.315862</v>
      </c>
      <c r="F185">
        <v>42827.795699000002</v>
      </c>
      <c r="G185">
        <v>1</v>
      </c>
    </row>
    <row r="186" spans="1:7" x14ac:dyDescent="0.25">
      <c r="A186">
        <v>187</v>
      </c>
      <c r="B186" t="s">
        <v>22</v>
      </c>
      <c r="C186">
        <v>5.2888019999999996</v>
      </c>
      <c r="D186">
        <v>9.9382610000000007</v>
      </c>
      <c r="E186">
        <v>100.74819100000001</v>
      </c>
      <c r="F186">
        <v>54164.469534000003</v>
      </c>
      <c r="G186">
        <v>1</v>
      </c>
    </row>
    <row r="187" spans="1:7" x14ac:dyDescent="0.25">
      <c r="A187">
        <v>188</v>
      </c>
      <c r="B187" t="s">
        <v>22</v>
      </c>
      <c r="C187">
        <v>5.8390750000000002</v>
      </c>
      <c r="D187">
        <v>10.167301999999999</v>
      </c>
      <c r="E187">
        <v>104.7028</v>
      </c>
      <c r="F187">
        <v>24985.916276</v>
      </c>
      <c r="G187">
        <v>1</v>
      </c>
    </row>
    <row r="188" spans="1:7" x14ac:dyDescent="0.25">
      <c r="A188">
        <v>189</v>
      </c>
      <c r="B188" t="s">
        <v>22</v>
      </c>
      <c r="C188">
        <v>5.5171229999999998</v>
      </c>
      <c r="D188">
        <v>9.7379759999999997</v>
      </c>
      <c r="E188">
        <v>100.53124</v>
      </c>
      <c r="F188">
        <v>14363.515101000001</v>
      </c>
      <c r="G188">
        <v>1</v>
      </c>
    </row>
    <row r="189" spans="1:7" x14ac:dyDescent="0.25">
      <c r="A189">
        <v>190</v>
      </c>
      <c r="B189" t="s">
        <v>22</v>
      </c>
      <c r="C189">
        <v>6.4304899999999998</v>
      </c>
      <c r="D189">
        <v>13.244733</v>
      </c>
      <c r="E189">
        <v>90</v>
      </c>
      <c r="F189">
        <v>24259.671527999999</v>
      </c>
      <c r="G189">
        <v>1</v>
      </c>
    </row>
    <row r="190" spans="1:7" x14ac:dyDescent="0.25">
      <c r="A190">
        <v>191</v>
      </c>
      <c r="B190" t="s">
        <v>22</v>
      </c>
      <c r="C190">
        <v>7.7665670000000002</v>
      </c>
      <c r="D190">
        <v>9.8267109999999995</v>
      </c>
      <c r="E190">
        <v>96.602068000000003</v>
      </c>
      <c r="F190">
        <v>14581.826924999999</v>
      </c>
      <c r="G190">
        <v>1</v>
      </c>
    </row>
    <row r="191" spans="1:7" x14ac:dyDescent="0.25">
      <c r="A191">
        <v>192</v>
      </c>
      <c r="B191" t="s">
        <v>22</v>
      </c>
      <c r="C191">
        <v>7.5767309999999997</v>
      </c>
      <c r="D191">
        <v>9.5607000000000006</v>
      </c>
      <c r="E191">
        <v>94.539203000000001</v>
      </c>
      <c r="F191">
        <v>7520.7354580000001</v>
      </c>
      <c r="G191">
        <v>1</v>
      </c>
    </row>
    <row r="192" spans="1:7" x14ac:dyDescent="0.25">
      <c r="A192">
        <v>193</v>
      </c>
      <c r="B192" t="s">
        <v>22</v>
      </c>
      <c r="C192">
        <v>6.8402909999999997</v>
      </c>
      <c r="D192">
        <v>7.5068679999999999</v>
      </c>
      <c r="E192">
        <v>24.968756000000013</v>
      </c>
      <c r="F192">
        <v>13968.207372999999</v>
      </c>
      <c r="G192">
        <v>1</v>
      </c>
    </row>
    <row r="193" spans="1:7" x14ac:dyDescent="0.25">
      <c r="A193">
        <v>194</v>
      </c>
      <c r="B193" t="s">
        <v>22</v>
      </c>
      <c r="C193">
        <v>7.1047339999999997</v>
      </c>
      <c r="D193">
        <v>8.3296449999999993</v>
      </c>
      <c r="E193">
        <v>93.685179000000005</v>
      </c>
      <c r="F193">
        <v>13097.985538999999</v>
      </c>
      <c r="G193">
        <v>1</v>
      </c>
    </row>
    <row r="194" spans="1:7" x14ac:dyDescent="0.25">
      <c r="A194">
        <v>195</v>
      </c>
      <c r="B194" t="s">
        <v>22</v>
      </c>
      <c r="C194">
        <v>6.7522909999999996</v>
      </c>
      <c r="D194">
        <v>6.8362590000000001</v>
      </c>
      <c r="E194">
        <v>177.91067699999999</v>
      </c>
      <c r="F194">
        <v>9476.2227980000007</v>
      </c>
      <c r="G194">
        <v>1</v>
      </c>
    </row>
    <row r="195" spans="1:7" x14ac:dyDescent="0.25">
      <c r="A195">
        <v>196</v>
      </c>
      <c r="B195" t="s">
        <v>22</v>
      </c>
      <c r="C195">
        <v>6.8785400000000001</v>
      </c>
      <c r="D195">
        <v>5.3742999999999999</v>
      </c>
      <c r="E195">
        <v>101.771112</v>
      </c>
      <c r="F195">
        <v>15939.848033</v>
      </c>
      <c r="G195">
        <v>1</v>
      </c>
    </row>
    <row r="196" spans="1:7" x14ac:dyDescent="0.25">
      <c r="A196">
        <v>197</v>
      </c>
      <c r="B196" t="s">
        <v>22</v>
      </c>
      <c r="C196">
        <v>6.9463749999999997</v>
      </c>
      <c r="D196">
        <v>5.939959</v>
      </c>
      <c r="E196">
        <v>85.565861999999996</v>
      </c>
      <c r="F196">
        <v>10913.823582000001</v>
      </c>
      <c r="G196">
        <v>1</v>
      </c>
    </row>
    <row r="197" spans="1:7" x14ac:dyDescent="0.25">
      <c r="A197">
        <v>198</v>
      </c>
      <c r="B197" t="s">
        <v>22</v>
      </c>
      <c r="C197">
        <v>4.6752089999999997</v>
      </c>
      <c r="D197">
        <v>7.7634049999999997</v>
      </c>
      <c r="E197">
        <v>95.228069000000005</v>
      </c>
      <c r="F197">
        <v>18316.798928</v>
      </c>
      <c r="G197">
        <v>1</v>
      </c>
    </row>
    <row r="198" spans="1:7" x14ac:dyDescent="0.25">
      <c r="A198">
        <v>199</v>
      </c>
      <c r="B198" t="s">
        <v>22</v>
      </c>
      <c r="C198">
        <v>4.3415499999999998</v>
      </c>
      <c r="D198">
        <v>8.6346640000000008</v>
      </c>
      <c r="E198">
        <v>91.150668999999994</v>
      </c>
      <c r="F198">
        <v>36152.923189000001</v>
      </c>
      <c r="G198">
        <v>1</v>
      </c>
    </row>
    <row r="199" spans="1:7" x14ac:dyDescent="0.25">
      <c r="A199">
        <v>200</v>
      </c>
      <c r="B199" t="s">
        <v>22</v>
      </c>
      <c r="C199">
        <v>2.637311</v>
      </c>
      <c r="D199">
        <v>18.756381999999999</v>
      </c>
      <c r="E199">
        <v>114.608176</v>
      </c>
      <c r="F199">
        <v>32737.23877</v>
      </c>
      <c r="G199">
        <v>1</v>
      </c>
    </row>
    <row r="200" spans="1:7" x14ac:dyDescent="0.25">
      <c r="A200">
        <v>201</v>
      </c>
      <c r="B200" t="s">
        <v>22</v>
      </c>
      <c r="C200">
        <v>3.5993909999999998</v>
      </c>
      <c r="D200">
        <v>15.439101000000001</v>
      </c>
      <c r="E200">
        <v>108.127168</v>
      </c>
      <c r="F200">
        <v>46424.593144999999</v>
      </c>
      <c r="G200">
        <v>1</v>
      </c>
    </row>
    <row r="201" spans="1:7" x14ac:dyDescent="0.25">
      <c r="A201">
        <v>202</v>
      </c>
      <c r="B201" t="s">
        <v>22</v>
      </c>
      <c r="C201">
        <v>4.2625599999999997</v>
      </c>
      <c r="D201">
        <v>12.247635000000001</v>
      </c>
      <c r="E201">
        <v>94.612943999999999</v>
      </c>
      <c r="F201">
        <v>31434.066881999999</v>
      </c>
      <c r="G201">
        <v>1</v>
      </c>
    </row>
    <row r="202" spans="1:7" x14ac:dyDescent="0.25">
      <c r="A202">
        <v>203</v>
      </c>
      <c r="B202" t="s">
        <v>22</v>
      </c>
      <c r="C202">
        <v>4.4205439999999996</v>
      </c>
      <c r="D202">
        <v>11.191373</v>
      </c>
      <c r="E202">
        <v>87.886679999999998</v>
      </c>
      <c r="F202">
        <v>59650.729305000001</v>
      </c>
      <c r="G202">
        <v>1</v>
      </c>
    </row>
    <row r="203" spans="1:7" x14ac:dyDescent="0.25">
      <c r="A203">
        <v>204</v>
      </c>
      <c r="B203" t="s">
        <v>22</v>
      </c>
      <c r="C203">
        <v>3.7661150000000001</v>
      </c>
      <c r="D203">
        <v>8.7040100000000002</v>
      </c>
      <c r="E203">
        <v>93.206477000000007</v>
      </c>
      <c r="F203">
        <v>32100.714883000001</v>
      </c>
      <c r="G203">
        <v>1</v>
      </c>
    </row>
    <row r="204" spans="1:7" x14ac:dyDescent="0.25">
      <c r="A204">
        <v>205</v>
      </c>
      <c r="B204" t="s">
        <v>22</v>
      </c>
      <c r="C204">
        <v>3.0009670000000002</v>
      </c>
      <c r="D204">
        <v>8.0545849999999994</v>
      </c>
      <c r="E204">
        <v>101.25103</v>
      </c>
      <c r="F204">
        <v>32223.141903</v>
      </c>
      <c r="G204">
        <v>1</v>
      </c>
    </row>
    <row r="205" spans="1:7" x14ac:dyDescent="0.25">
      <c r="A205">
        <v>206</v>
      </c>
      <c r="B205" t="s">
        <v>22</v>
      </c>
      <c r="C205">
        <v>2.9047860000000001</v>
      </c>
      <c r="D205">
        <v>7.6953240000000003</v>
      </c>
      <c r="E205">
        <v>90.354421000000002</v>
      </c>
      <c r="F205">
        <v>19360.238720000001</v>
      </c>
      <c r="G205">
        <v>1</v>
      </c>
    </row>
    <row r="206" spans="1:7" x14ac:dyDescent="0.25">
      <c r="A206">
        <v>207</v>
      </c>
      <c r="B206" t="s">
        <v>22</v>
      </c>
      <c r="C206">
        <v>2.7566079999999999</v>
      </c>
      <c r="D206">
        <v>5.3072489999999997</v>
      </c>
      <c r="E206">
        <v>88.894705999999999</v>
      </c>
      <c r="F206">
        <v>37737.826221000003</v>
      </c>
      <c r="G206">
        <v>1</v>
      </c>
    </row>
    <row r="207" spans="1:7" x14ac:dyDescent="0.25">
      <c r="A207">
        <v>208</v>
      </c>
      <c r="B207" t="s">
        <v>22</v>
      </c>
      <c r="C207">
        <v>3.950237</v>
      </c>
      <c r="D207">
        <v>3.6996899999999999</v>
      </c>
      <c r="E207">
        <v>86.138499999999993</v>
      </c>
      <c r="F207">
        <v>16661.704579000001</v>
      </c>
      <c r="G207">
        <v>1</v>
      </c>
    </row>
    <row r="208" spans="1:7" x14ac:dyDescent="0.25">
      <c r="A208">
        <v>209</v>
      </c>
      <c r="B208" t="s">
        <v>22</v>
      </c>
      <c r="C208">
        <v>3.8902160000000001</v>
      </c>
      <c r="D208">
        <v>4.6942120000000003</v>
      </c>
      <c r="E208">
        <v>94.344498000000002</v>
      </c>
      <c r="F208">
        <v>19076.361701999998</v>
      </c>
      <c r="G208">
        <v>1</v>
      </c>
    </row>
    <row r="209" spans="1:7" x14ac:dyDescent="0.25">
      <c r="A209">
        <v>210</v>
      </c>
      <c r="B209" t="s">
        <v>22</v>
      </c>
      <c r="C209">
        <v>0.30237599999999998</v>
      </c>
      <c r="D209">
        <v>-2.3141379999999998</v>
      </c>
      <c r="E209">
        <v>74.602654000000001</v>
      </c>
      <c r="F209">
        <v>24299.82545</v>
      </c>
      <c r="G209">
        <v>1</v>
      </c>
    </row>
    <row r="210" spans="1:7" x14ac:dyDescent="0.25">
      <c r="A210">
        <v>211</v>
      </c>
      <c r="B210" t="s">
        <v>22</v>
      </c>
      <c r="C210">
        <v>3.4276939999999998</v>
      </c>
      <c r="D210">
        <v>4.6372</v>
      </c>
      <c r="E210">
        <v>84.814763000000028</v>
      </c>
      <c r="F210">
        <v>36021.341154000002</v>
      </c>
      <c r="G210">
        <v>1</v>
      </c>
    </row>
    <row r="211" spans="1:7" x14ac:dyDescent="0.25">
      <c r="A211">
        <v>212</v>
      </c>
      <c r="B211" t="s">
        <v>22</v>
      </c>
      <c r="C211">
        <v>2.9285990000000002</v>
      </c>
      <c r="D211">
        <v>-0.56249300000000002</v>
      </c>
      <c r="E211">
        <v>70.865206000000001</v>
      </c>
      <c r="F211">
        <v>117739.660582</v>
      </c>
      <c r="G211">
        <v>1</v>
      </c>
    </row>
    <row r="212" spans="1:7" x14ac:dyDescent="0.25">
      <c r="A212">
        <v>213</v>
      </c>
      <c r="B212" t="s">
        <v>22</v>
      </c>
      <c r="C212">
        <v>-2.0457450000000001</v>
      </c>
      <c r="D212">
        <v>-6.910927</v>
      </c>
      <c r="E212">
        <v>52.402953999999994</v>
      </c>
      <c r="F212">
        <v>28039.687594999999</v>
      </c>
      <c r="G212">
        <v>1</v>
      </c>
    </row>
    <row r="213" spans="1:7" x14ac:dyDescent="0.25">
      <c r="A213">
        <v>214</v>
      </c>
      <c r="B213" t="s">
        <v>22</v>
      </c>
      <c r="C213">
        <v>1.232645</v>
      </c>
      <c r="D213">
        <v>-6.8981170000000001</v>
      </c>
      <c r="E213">
        <v>174.30047400000001</v>
      </c>
      <c r="F213">
        <v>24734.215415999999</v>
      </c>
      <c r="G213">
        <v>1</v>
      </c>
    </row>
    <row r="214" spans="1:7" x14ac:dyDescent="0.25">
      <c r="A214">
        <v>215</v>
      </c>
      <c r="B214" t="s">
        <v>22</v>
      </c>
      <c r="C214">
        <v>-0.80075099999999999</v>
      </c>
      <c r="D214">
        <v>-6.6990540000000003</v>
      </c>
      <c r="E214">
        <v>70.847659999999991</v>
      </c>
      <c r="F214">
        <v>34722.291752999998</v>
      </c>
      <c r="G214">
        <v>1</v>
      </c>
    </row>
    <row r="215" spans="1:7" x14ac:dyDescent="0.25">
      <c r="A215">
        <v>216</v>
      </c>
      <c r="B215" t="s">
        <v>22</v>
      </c>
      <c r="C215">
        <v>-1.735962</v>
      </c>
      <c r="D215">
        <v>-7.4747969999999997</v>
      </c>
      <c r="E215">
        <v>38.707170999999988</v>
      </c>
      <c r="F215">
        <v>19129.761648</v>
      </c>
      <c r="G215">
        <v>1</v>
      </c>
    </row>
    <row r="216" spans="1:7" x14ac:dyDescent="0.25">
      <c r="A216">
        <v>217</v>
      </c>
      <c r="B216" t="s">
        <v>22</v>
      </c>
      <c r="C216">
        <v>0.699044</v>
      </c>
      <c r="D216">
        <v>-7.5228999999999999</v>
      </c>
      <c r="E216">
        <v>86.970437000000004</v>
      </c>
      <c r="F216">
        <v>46339.535531000001</v>
      </c>
      <c r="G216">
        <v>1</v>
      </c>
    </row>
    <row r="217" spans="1:7" x14ac:dyDescent="0.25">
      <c r="A217">
        <v>218</v>
      </c>
      <c r="B217" t="s">
        <v>22</v>
      </c>
      <c r="C217">
        <v>3.3261759999999998</v>
      </c>
      <c r="D217">
        <v>-1.254073</v>
      </c>
      <c r="E217">
        <v>92.077718000000004</v>
      </c>
      <c r="F217">
        <v>20260.806962999999</v>
      </c>
      <c r="G217">
        <v>1</v>
      </c>
    </row>
    <row r="218" spans="1:7" x14ac:dyDescent="0.25">
      <c r="A218">
        <v>219</v>
      </c>
      <c r="B218" t="s">
        <v>22</v>
      </c>
      <c r="C218">
        <v>2.9729199999999998</v>
      </c>
      <c r="D218">
        <v>-3.432464</v>
      </c>
      <c r="E218">
        <v>70.451267000000001</v>
      </c>
      <c r="F218">
        <v>25936.277443999999</v>
      </c>
      <c r="G218">
        <v>1</v>
      </c>
    </row>
    <row r="219" spans="1:7" x14ac:dyDescent="0.25">
      <c r="A219">
        <v>220</v>
      </c>
      <c r="B219" t="s">
        <v>22</v>
      </c>
      <c r="C219">
        <v>3.912423</v>
      </c>
      <c r="D219">
        <v>-4.3655280000000003</v>
      </c>
      <c r="E219">
        <v>88.593496000000002</v>
      </c>
      <c r="F219">
        <v>31311.021131000001</v>
      </c>
      <c r="G219">
        <v>1</v>
      </c>
    </row>
    <row r="220" spans="1:7" x14ac:dyDescent="0.25">
      <c r="A220">
        <v>221</v>
      </c>
      <c r="B220" t="s">
        <v>22</v>
      </c>
      <c r="C220">
        <v>4.7601959999999996</v>
      </c>
      <c r="D220">
        <v>-5.8980199999999998</v>
      </c>
      <c r="E220">
        <v>107.092324</v>
      </c>
      <c r="F220">
        <v>10922.328611999999</v>
      </c>
      <c r="G220">
        <v>1</v>
      </c>
    </row>
    <row r="221" spans="1:7" x14ac:dyDescent="0.25">
      <c r="A221">
        <v>222</v>
      </c>
      <c r="B221" t="s">
        <v>22</v>
      </c>
      <c r="C221">
        <v>6.145016</v>
      </c>
      <c r="D221">
        <v>-3.9285410000000001</v>
      </c>
      <c r="E221">
        <v>103.635336</v>
      </c>
      <c r="F221">
        <v>10791.968251</v>
      </c>
      <c r="G221">
        <v>1</v>
      </c>
    </row>
    <row r="222" spans="1:7" x14ac:dyDescent="0.25">
      <c r="A222">
        <v>223</v>
      </c>
      <c r="B222" t="s">
        <v>22</v>
      </c>
      <c r="C222">
        <v>4.4668429999999999</v>
      </c>
      <c r="D222">
        <v>-0.93217399999999995</v>
      </c>
      <c r="E222">
        <v>177.18149299999999</v>
      </c>
      <c r="F222">
        <v>13138.917206</v>
      </c>
      <c r="G222">
        <v>1</v>
      </c>
    </row>
    <row r="223" spans="1:7" x14ac:dyDescent="0.25">
      <c r="A223">
        <v>224</v>
      </c>
      <c r="B223" t="s">
        <v>22</v>
      </c>
      <c r="C223">
        <v>6.4019979999999999</v>
      </c>
      <c r="D223">
        <v>-0.14960200000000001</v>
      </c>
      <c r="E223">
        <v>93.982877000000002</v>
      </c>
      <c r="F223">
        <v>27599.525514000001</v>
      </c>
      <c r="G223">
        <v>1</v>
      </c>
    </row>
    <row r="224" spans="1:7" x14ac:dyDescent="0.25">
      <c r="A224">
        <v>225</v>
      </c>
      <c r="B224" t="s">
        <v>22</v>
      </c>
      <c r="C224">
        <v>6.0309879999999998</v>
      </c>
      <c r="D224">
        <v>0.33850000000000002</v>
      </c>
      <c r="E224">
        <v>104.734313</v>
      </c>
      <c r="F224">
        <v>24211.124168999999</v>
      </c>
      <c r="G224">
        <v>1</v>
      </c>
    </row>
    <row r="225" spans="1:7" x14ac:dyDescent="0.25">
      <c r="A225">
        <v>226</v>
      </c>
      <c r="B225" t="s">
        <v>22</v>
      </c>
      <c r="C225">
        <v>5.9427649999999996</v>
      </c>
      <c r="D225">
        <v>-0.320909</v>
      </c>
      <c r="E225">
        <v>98.074589000000003</v>
      </c>
      <c r="F225">
        <v>14723.792218000001</v>
      </c>
      <c r="G225">
        <v>1</v>
      </c>
    </row>
    <row r="226" spans="1:7" x14ac:dyDescent="0.25">
      <c r="A226">
        <v>227</v>
      </c>
      <c r="B226" t="s">
        <v>22</v>
      </c>
      <c r="C226">
        <v>5.4710749999999999</v>
      </c>
      <c r="D226">
        <v>0.65709700000000004</v>
      </c>
      <c r="E226">
        <v>102.67763600000001</v>
      </c>
      <c r="F226">
        <v>11163.755859000001</v>
      </c>
      <c r="G226">
        <v>1</v>
      </c>
    </row>
    <row r="227" spans="1:7" x14ac:dyDescent="0.25">
      <c r="A227">
        <v>228</v>
      </c>
      <c r="B227" t="s">
        <v>22</v>
      </c>
      <c r="C227">
        <v>7.2556200000000004</v>
      </c>
      <c r="D227">
        <v>-0.88380999999999998</v>
      </c>
      <c r="E227">
        <v>100.859982</v>
      </c>
      <c r="F227">
        <v>23437.9457</v>
      </c>
      <c r="G227">
        <v>1</v>
      </c>
    </row>
    <row r="228" spans="1:7" x14ac:dyDescent="0.25">
      <c r="A228">
        <v>229</v>
      </c>
      <c r="B228" t="s">
        <v>22</v>
      </c>
      <c r="C228">
        <v>7.496435</v>
      </c>
      <c r="D228">
        <v>-1.574937</v>
      </c>
      <c r="E228">
        <v>100.772019</v>
      </c>
      <c r="F228">
        <v>12735.080298999999</v>
      </c>
      <c r="G228">
        <v>1</v>
      </c>
    </row>
    <row r="229" spans="1:7" x14ac:dyDescent="0.25">
      <c r="A229">
        <v>230</v>
      </c>
      <c r="B229" t="s">
        <v>22</v>
      </c>
      <c r="C229">
        <v>7.7562449999999998</v>
      </c>
      <c r="D229">
        <v>-1.632954</v>
      </c>
      <c r="E229">
        <v>99.515182999999993</v>
      </c>
      <c r="F229">
        <v>12363.932161000001</v>
      </c>
      <c r="G229">
        <v>1</v>
      </c>
    </row>
    <row r="230" spans="1:7" x14ac:dyDescent="0.25">
      <c r="A230">
        <v>231</v>
      </c>
      <c r="B230" t="s">
        <v>22</v>
      </c>
      <c r="C230">
        <v>7.5751999999999997</v>
      </c>
      <c r="D230">
        <v>6.6596000000000002E-2</v>
      </c>
      <c r="E230">
        <v>94.567825999999997</v>
      </c>
      <c r="F230">
        <v>11992.207468000001</v>
      </c>
      <c r="G230">
        <v>1</v>
      </c>
    </row>
    <row r="231" spans="1:7" x14ac:dyDescent="0.25">
      <c r="A231">
        <v>232</v>
      </c>
      <c r="B231" t="s">
        <v>22</v>
      </c>
      <c r="C231">
        <v>7.9059549999999996</v>
      </c>
      <c r="D231">
        <v>-0.87677099999999997</v>
      </c>
      <c r="E231">
        <v>102.208823</v>
      </c>
      <c r="F231">
        <v>10721.842116</v>
      </c>
      <c r="G231">
        <v>1</v>
      </c>
    </row>
    <row r="232" spans="1:7" x14ac:dyDescent="0.25">
      <c r="A232">
        <v>233</v>
      </c>
      <c r="B232" t="s">
        <v>22</v>
      </c>
      <c r="C232">
        <v>7.7966420000000003</v>
      </c>
      <c r="D232">
        <v>0.21918299999999999</v>
      </c>
      <c r="E232">
        <v>105.256866</v>
      </c>
      <c r="F232">
        <v>26395.387632000002</v>
      </c>
      <c r="G232">
        <v>1</v>
      </c>
    </row>
    <row r="233" spans="1:7" x14ac:dyDescent="0.25">
      <c r="A233">
        <v>234</v>
      </c>
      <c r="B233" t="s">
        <v>22</v>
      </c>
      <c r="C233">
        <v>6.831683</v>
      </c>
      <c r="D233">
        <v>1.769271</v>
      </c>
      <c r="E233">
        <v>97.282927000000001</v>
      </c>
      <c r="F233">
        <v>11831.577773999999</v>
      </c>
      <c r="G233">
        <v>1</v>
      </c>
    </row>
    <row r="234" spans="1:7" x14ac:dyDescent="0.25">
      <c r="A234">
        <v>235</v>
      </c>
      <c r="B234" t="s">
        <v>22</v>
      </c>
      <c r="C234">
        <v>7.2220930000000001</v>
      </c>
      <c r="D234">
        <v>1.3366910000000001</v>
      </c>
      <c r="E234">
        <v>102.02401</v>
      </c>
      <c r="F234">
        <v>14495.534615</v>
      </c>
      <c r="G234">
        <v>1</v>
      </c>
    </row>
    <row r="235" spans="1:7" x14ac:dyDescent="0.25">
      <c r="A235">
        <v>236</v>
      </c>
      <c r="B235" t="s">
        <v>22</v>
      </c>
      <c r="C235">
        <v>7.7128560000000004</v>
      </c>
      <c r="D235">
        <v>1.7511939999999999</v>
      </c>
      <c r="E235">
        <v>102.14062999999999</v>
      </c>
      <c r="F235">
        <v>11934.231388</v>
      </c>
      <c r="G235">
        <v>1</v>
      </c>
    </row>
    <row r="236" spans="1:7" x14ac:dyDescent="0.25">
      <c r="A236">
        <v>237</v>
      </c>
      <c r="B236" t="s">
        <v>22</v>
      </c>
      <c r="C236">
        <v>7.8755629999999996</v>
      </c>
      <c r="D236">
        <v>1.0151300000000001</v>
      </c>
      <c r="E236">
        <v>106.57090399999998</v>
      </c>
      <c r="F236">
        <v>23952.518523999999</v>
      </c>
      <c r="G236">
        <v>1</v>
      </c>
    </row>
    <row r="237" spans="1:7" x14ac:dyDescent="0.25">
      <c r="A237">
        <v>238</v>
      </c>
      <c r="B237" t="s">
        <v>22</v>
      </c>
      <c r="C237">
        <v>6.9248269999999996</v>
      </c>
      <c r="D237">
        <v>-1.213352</v>
      </c>
      <c r="E237">
        <v>100.190935</v>
      </c>
      <c r="F237">
        <v>10836.302324</v>
      </c>
      <c r="G237">
        <v>1</v>
      </c>
    </row>
    <row r="238" spans="1:7" x14ac:dyDescent="0.25">
      <c r="A238">
        <v>239</v>
      </c>
      <c r="B238" t="s">
        <v>22</v>
      </c>
      <c r="C238">
        <v>7.365075</v>
      </c>
      <c r="D238">
        <v>-1.212958</v>
      </c>
      <c r="E238">
        <v>175.648956</v>
      </c>
      <c r="F238">
        <v>36954.010184999999</v>
      </c>
      <c r="G238">
        <v>1</v>
      </c>
    </row>
    <row r="239" spans="1:7" x14ac:dyDescent="0.25">
      <c r="A239">
        <v>240</v>
      </c>
      <c r="B239" t="s">
        <v>22</v>
      </c>
      <c r="C239">
        <v>2.8316319999999999</v>
      </c>
      <c r="D239">
        <v>-11.287974999999999</v>
      </c>
      <c r="E239">
        <v>59.441602999999986</v>
      </c>
      <c r="F239">
        <v>26213.221792</v>
      </c>
      <c r="G239">
        <v>1</v>
      </c>
    </row>
    <row r="240" spans="1:7" x14ac:dyDescent="0.25">
      <c r="A240">
        <v>241</v>
      </c>
      <c r="B240" t="s">
        <v>22</v>
      </c>
      <c r="C240">
        <v>-4.1864889999999999</v>
      </c>
      <c r="D240">
        <v>-9.8422040000000006</v>
      </c>
      <c r="E240">
        <v>65.409138000000013</v>
      </c>
      <c r="F240">
        <v>16022.672725</v>
      </c>
      <c r="G240">
        <v>1</v>
      </c>
    </row>
    <row r="241" spans="1:7" x14ac:dyDescent="0.25">
      <c r="A241">
        <v>242</v>
      </c>
      <c r="B241" t="s">
        <v>22</v>
      </c>
      <c r="C241">
        <v>2.0518700000000001</v>
      </c>
      <c r="D241">
        <v>-24.471954</v>
      </c>
      <c r="E241">
        <v>92.938983000000007</v>
      </c>
      <c r="F241">
        <v>44837.112237000001</v>
      </c>
      <c r="G241">
        <v>1</v>
      </c>
    </row>
    <row r="242" spans="1:7" x14ac:dyDescent="0.25">
      <c r="A242">
        <v>243</v>
      </c>
      <c r="B242" t="s">
        <v>22</v>
      </c>
      <c r="C242">
        <v>5.2647409999999999</v>
      </c>
      <c r="D242">
        <v>-25.159478</v>
      </c>
      <c r="E242">
        <v>75.23643100000001</v>
      </c>
      <c r="F242">
        <v>20273.126038999999</v>
      </c>
      <c r="G242">
        <v>1</v>
      </c>
    </row>
    <row r="243" spans="1:7" x14ac:dyDescent="0.25">
      <c r="A243">
        <v>244</v>
      </c>
      <c r="B243" t="s">
        <v>22</v>
      </c>
      <c r="C243">
        <v>6.1573539999999998</v>
      </c>
      <c r="D243">
        <v>-24.019103999999999</v>
      </c>
      <c r="E243">
        <v>86.317372000000006</v>
      </c>
      <c r="F243">
        <v>38455.111720000001</v>
      </c>
      <c r="G243">
        <v>1</v>
      </c>
    </row>
    <row r="244" spans="1:7" x14ac:dyDescent="0.25">
      <c r="A244">
        <v>245</v>
      </c>
      <c r="B244" t="s">
        <v>22</v>
      </c>
      <c r="C244">
        <v>-1.195417</v>
      </c>
      <c r="D244">
        <v>-27.418780000000002</v>
      </c>
      <c r="E244">
        <v>92.667832000000004</v>
      </c>
      <c r="F244">
        <v>13414.351525</v>
      </c>
      <c r="G244">
        <v>1</v>
      </c>
    </row>
    <row r="245" spans="1:7" x14ac:dyDescent="0.25">
      <c r="A245">
        <v>246</v>
      </c>
      <c r="B245" t="s">
        <v>22</v>
      </c>
      <c r="C245">
        <v>-3.025074</v>
      </c>
      <c r="D245">
        <v>-29.242183000000001</v>
      </c>
      <c r="E245">
        <v>85.843051000000003</v>
      </c>
      <c r="F245">
        <v>50822.763437000001</v>
      </c>
      <c r="G245">
        <v>1</v>
      </c>
    </row>
    <row r="246" spans="1:7" x14ac:dyDescent="0.25">
      <c r="A246">
        <v>247</v>
      </c>
      <c r="B246" t="s">
        <v>22</v>
      </c>
      <c r="C246">
        <v>-3.6046420000000001</v>
      </c>
      <c r="D246">
        <v>-25.898973999999999</v>
      </c>
      <c r="E246">
        <v>68.087785999999994</v>
      </c>
      <c r="F246">
        <v>10602.262889</v>
      </c>
      <c r="G246">
        <v>1</v>
      </c>
    </row>
    <row r="247" spans="1:7" x14ac:dyDescent="0.25">
      <c r="A247">
        <v>248</v>
      </c>
      <c r="B247" t="s">
        <v>22</v>
      </c>
      <c r="C247">
        <v>-4.0027179999999998</v>
      </c>
      <c r="D247">
        <v>-25.689136000000001</v>
      </c>
      <c r="E247">
        <v>73.117090000000005</v>
      </c>
      <c r="F247">
        <v>11565.453108</v>
      </c>
      <c r="G247">
        <v>1</v>
      </c>
    </row>
    <row r="248" spans="1:7" x14ac:dyDescent="0.25">
      <c r="A248">
        <v>249</v>
      </c>
      <c r="B248" t="s">
        <v>22</v>
      </c>
      <c r="C248">
        <v>-4.2002560000000004</v>
      </c>
      <c r="D248">
        <v>-25.623431</v>
      </c>
      <c r="E248">
        <v>75.824543000000006</v>
      </c>
      <c r="F248">
        <v>11035.362961999999</v>
      </c>
      <c r="G248">
        <v>2</v>
      </c>
    </row>
    <row r="249" spans="1:7" x14ac:dyDescent="0.25">
      <c r="A249">
        <v>250</v>
      </c>
      <c r="B249" t="s">
        <v>22</v>
      </c>
      <c r="C249">
        <v>-4.3712929999999997</v>
      </c>
      <c r="D249">
        <v>-31.889741000000001</v>
      </c>
      <c r="E249">
        <v>126.12130399999999</v>
      </c>
      <c r="F249">
        <v>24395.506824</v>
      </c>
      <c r="G249">
        <v>1</v>
      </c>
    </row>
    <row r="250" spans="1:7" x14ac:dyDescent="0.25">
      <c r="A250">
        <v>251</v>
      </c>
      <c r="B250" t="s">
        <v>22</v>
      </c>
      <c r="C250">
        <v>-4.144838</v>
      </c>
      <c r="D250">
        <v>-33.088563000000001</v>
      </c>
      <c r="E250">
        <v>124.364233</v>
      </c>
      <c r="F250">
        <v>17047.245906</v>
      </c>
      <c r="G250">
        <v>1</v>
      </c>
    </row>
    <row r="251" spans="1:7" x14ac:dyDescent="0.25">
      <c r="A251">
        <v>252</v>
      </c>
      <c r="B251" t="s">
        <v>22</v>
      </c>
      <c r="C251">
        <v>-5.0473020000000002</v>
      </c>
      <c r="D251">
        <v>-34.551028000000002</v>
      </c>
      <c r="E251">
        <v>124.195623</v>
      </c>
      <c r="F251">
        <v>61211.835289000002</v>
      </c>
      <c r="G251">
        <v>1</v>
      </c>
    </row>
    <row r="252" spans="1:7" x14ac:dyDescent="0.25">
      <c r="A252">
        <v>253</v>
      </c>
      <c r="B252" t="s">
        <v>22</v>
      </c>
      <c r="C252">
        <v>-6.141197</v>
      </c>
      <c r="D252">
        <v>-32.125779999999999</v>
      </c>
      <c r="E252">
        <v>74.093022999999988</v>
      </c>
      <c r="F252">
        <v>16961.552742</v>
      </c>
      <c r="G252">
        <v>1</v>
      </c>
    </row>
    <row r="253" spans="1:7" x14ac:dyDescent="0.25">
      <c r="A253">
        <v>254</v>
      </c>
      <c r="B253" t="s">
        <v>22</v>
      </c>
      <c r="C253">
        <v>-2.6025390000000002</v>
      </c>
      <c r="D253">
        <v>-32.593541999999999</v>
      </c>
      <c r="E253">
        <v>77.760510000000011</v>
      </c>
      <c r="F253">
        <v>32167.300062999999</v>
      </c>
      <c r="G253">
        <v>1</v>
      </c>
    </row>
    <row r="254" spans="1:7" x14ac:dyDescent="0.25">
      <c r="A254">
        <v>256</v>
      </c>
      <c r="B254" t="s">
        <v>22</v>
      </c>
      <c r="C254">
        <v>-2.7543139999999999</v>
      </c>
      <c r="D254">
        <v>-37.982615000000003</v>
      </c>
      <c r="E254">
        <v>96.423638999999994</v>
      </c>
      <c r="F254">
        <v>30979.78053</v>
      </c>
      <c r="G254">
        <v>1</v>
      </c>
    </row>
    <row r="255" spans="1:7" x14ac:dyDescent="0.25">
      <c r="A255">
        <v>257</v>
      </c>
      <c r="B255" t="s">
        <v>22</v>
      </c>
      <c r="C255">
        <v>-3.0807899999999999</v>
      </c>
      <c r="D255">
        <v>-37.091847000000001</v>
      </c>
      <c r="E255">
        <v>108.324139</v>
      </c>
      <c r="F255">
        <v>10841.586958</v>
      </c>
      <c r="G255">
        <v>1</v>
      </c>
    </row>
    <row r="256" spans="1:7" x14ac:dyDescent="0.25">
      <c r="A256">
        <v>258</v>
      </c>
      <c r="B256" t="s">
        <v>22</v>
      </c>
      <c r="C256">
        <v>-3.0551599999999999</v>
      </c>
      <c r="D256">
        <v>-32.182153</v>
      </c>
      <c r="E256">
        <v>81.663973999999996</v>
      </c>
      <c r="F256">
        <v>32041.201725999999</v>
      </c>
      <c r="G256">
        <v>2</v>
      </c>
    </row>
    <row r="257" spans="1:7" x14ac:dyDescent="0.25">
      <c r="A257">
        <v>259</v>
      </c>
      <c r="B257" t="s">
        <v>22</v>
      </c>
      <c r="C257">
        <v>-3.4520979999999999</v>
      </c>
      <c r="D257">
        <v>-32.650452999999999</v>
      </c>
      <c r="E257">
        <v>63.568813000000006</v>
      </c>
      <c r="F257">
        <v>8501.6279040000009</v>
      </c>
      <c r="G257">
        <v>1</v>
      </c>
    </row>
    <row r="258" spans="1:7" x14ac:dyDescent="0.25">
      <c r="A258">
        <v>260</v>
      </c>
      <c r="B258" t="s">
        <v>22</v>
      </c>
      <c r="C258">
        <v>1.8480989999999999</v>
      </c>
      <c r="D258">
        <v>-43.220357</v>
      </c>
      <c r="E258">
        <v>76.339786000000004</v>
      </c>
      <c r="F258">
        <v>28385.060311000001</v>
      </c>
      <c r="G258">
        <v>1</v>
      </c>
    </row>
    <row r="259" spans="1:7" x14ac:dyDescent="0.25">
      <c r="A259">
        <v>261</v>
      </c>
      <c r="B259" t="s">
        <v>22</v>
      </c>
      <c r="C259">
        <v>1.5211330000000001</v>
      </c>
      <c r="D259">
        <v>-41.001845000000003</v>
      </c>
      <c r="E259">
        <v>105.535022</v>
      </c>
      <c r="F259">
        <v>19653.308646000001</v>
      </c>
      <c r="G259">
        <v>1</v>
      </c>
    </row>
    <row r="260" spans="1:7" x14ac:dyDescent="0.25">
      <c r="A260">
        <v>262</v>
      </c>
      <c r="B260" t="s">
        <v>22</v>
      </c>
      <c r="C260">
        <v>-1.0857920000000001</v>
      </c>
      <c r="D260">
        <v>-43.389789999999998</v>
      </c>
      <c r="E260">
        <v>63.29325399999999</v>
      </c>
      <c r="F260">
        <v>25830.988806000001</v>
      </c>
      <c r="G260">
        <v>1</v>
      </c>
    </row>
    <row r="261" spans="1:7" x14ac:dyDescent="0.25">
      <c r="A261">
        <v>263</v>
      </c>
      <c r="B261" t="s">
        <v>22</v>
      </c>
      <c r="C261">
        <v>-2.4220570000000001</v>
      </c>
      <c r="D261">
        <v>-45.123055999999998</v>
      </c>
      <c r="E261">
        <v>52.682667000000009</v>
      </c>
      <c r="F261">
        <v>57667.018854000002</v>
      </c>
      <c r="G261">
        <v>1</v>
      </c>
    </row>
    <row r="262" spans="1:7" x14ac:dyDescent="0.25">
      <c r="A262">
        <v>264</v>
      </c>
      <c r="B262" t="s">
        <v>22</v>
      </c>
      <c r="C262">
        <v>-1.558039</v>
      </c>
      <c r="D262">
        <v>-44.996586999999998</v>
      </c>
      <c r="E262">
        <v>23.003019999999992</v>
      </c>
      <c r="F262">
        <v>15151.222804999999</v>
      </c>
      <c r="G262">
        <v>1</v>
      </c>
    </row>
    <row r="263" spans="1:7" x14ac:dyDescent="0.25">
      <c r="A263">
        <v>265</v>
      </c>
      <c r="B263" t="s">
        <v>22</v>
      </c>
      <c r="C263">
        <v>-1.626128</v>
      </c>
      <c r="D263">
        <v>-38.493777999999999</v>
      </c>
      <c r="E263">
        <v>76.879983999999993</v>
      </c>
      <c r="F263">
        <v>16895.302456000001</v>
      </c>
      <c r="G263">
        <v>2</v>
      </c>
    </row>
    <row r="264" spans="1:7" x14ac:dyDescent="0.25">
      <c r="A264">
        <v>266</v>
      </c>
      <c r="B264" t="s">
        <v>22</v>
      </c>
      <c r="C264">
        <v>-1.4403859999999999</v>
      </c>
      <c r="D264">
        <v>-38.340305999999998</v>
      </c>
      <c r="E264">
        <v>93.535774000000004</v>
      </c>
      <c r="F264">
        <v>15914.829996</v>
      </c>
      <c r="G264">
        <v>2</v>
      </c>
    </row>
    <row r="265" spans="1:7" x14ac:dyDescent="0.25">
      <c r="A265">
        <v>267</v>
      </c>
      <c r="B265" t="s">
        <v>22</v>
      </c>
      <c r="C265">
        <v>-3.5872760000000001</v>
      </c>
      <c r="D265">
        <v>-46.309649</v>
      </c>
      <c r="E265">
        <v>45.109795999999989</v>
      </c>
      <c r="F265">
        <v>19453.793927999999</v>
      </c>
      <c r="G265">
        <v>2</v>
      </c>
    </row>
    <row r="266" spans="1:7" x14ac:dyDescent="0.25">
      <c r="A266">
        <v>268</v>
      </c>
      <c r="B266" t="s">
        <v>22</v>
      </c>
      <c r="C266">
        <v>-16.700147000000001</v>
      </c>
      <c r="D266">
        <v>-24.954419999999999</v>
      </c>
      <c r="E266">
        <v>62.175314</v>
      </c>
      <c r="F266">
        <v>16731.528721999999</v>
      </c>
      <c r="G266">
        <v>1</v>
      </c>
    </row>
    <row r="267" spans="1:7" x14ac:dyDescent="0.25">
      <c r="A267">
        <v>269</v>
      </c>
      <c r="B267" t="s">
        <v>22</v>
      </c>
      <c r="C267">
        <v>-11.802652</v>
      </c>
      <c r="D267">
        <v>-10.647703</v>
      </c>
      <c r="E267">
        <v>49.92711700000001</v>
      </c>
      <c r="F267">
        <v>19223.690440999999</v>
      </c>
      <c r="G267">
        <v>1</v>
      </c>
    </row>
    <row r="268" spans="1:7" x14ac:dyDescent="0.25">
      <c r="A268">
        <v>270</v>
      </c>
      <c r="B268" t="s">
        <v>22</v>
      </c>
      <c r="C268">
        <v>-7.1571309999999997</v>
      </c>
      <c r="D268">
        <v>-33.157009000000002</v>
      </c>
      <c r="E268">
        <v>128.18468200000001</v>
      </c>
      <c r="F268">
        <v>13804.693925</v>
      </c>
      <c r="G268">
        <v>1</v>
      </c>
    </row>
    <row r="269" spans="1:7" x14ac:dyDescent="0.25">
      <c r="A269">
        <v>271</v>
      </c>
      <c r="B269" t="s">
        <v>22</v>
      </c>
      <c r="C269">
        <v>-6.8514379999999999</v>
      </c>
      <c r="D269">
        <v>-32.878889000000001</v>
      </c>
      <c r="E269">
        <v>111.208167</v>
      </c>
      <c r="F269">
        <v>14019.40201</v>
      </c>
      <c r="G269">
        <v>1</v>
      </c>
    </row>
    <row r="270" spans="1:7" x14ac:dyDescent="0.25">
      <c r="A270">
        <v>272</v>
      </c>
      <c r="B270" t="s">
        <v>22</v>
      </c>
      <c r="C270">
        <v>7.2742699999999996</v>
      </c>
      <c r="D270">
        <v>28.599312999999999</v>
      </c>
      <c r="E270">
        <v>35.635196000000001</v>
      </c>
      <c r="F270">
        <v>20539.424922999999</v>
      </c>
      <c r="G270">
        <v>1</v>
      </c>
    </row>
    <row r="271" spans="1:7" x14ac:dyDescent="0.25">
      <c r="A271">
        <v>273</v>
      </c>
      <c r="B271" t="s">
        <v>22</v>
      </c>
      <c r="C271">
        <v>8.6108460000000004</v>
      </c>
      <c r="D271">
        <v>30.246431999999999</v>
      </c>
      <c r="E271">
        <v>57.012152999999998</v>
      </c>
      <c r="F271">
        <v>23628.048053999999</v>
      </c>
      <c r="G271">
        <v>1</v>
      </c>
    </row>
    <row r="272" spans="1:7" x14ac:dyDescent="0.25">
      <c r="A272">
        <v>274</v>
      </c>
      <c r="B272" t="s">
        <v>22</v>
      </c>
      <c r="C272">
        <v>9.1835009999999997</v>
      </c>
      <c r="D272">
        <v>29.659623</v>
      </c>
      <c r="E272">
        <v>65.038720999999995</v>
      </c>
      <c r="F272">
        <v>10360.508625</v>
      </c>
      <c r="G272">
        <v>1</v>
      </c>
    </row>
    <row r="273" spans="1:7" x14ac:dyDescent="0.25">
      <c r="A273">
        <v>275</v>
      </c>
      <c r="B273" t="s">
        <v>22</v>
      </c>
      <c r="C273">
        <v>9.7940339999999999</v>
      </c>
      <c r="D273">
        <v>33.293973000000001</v>
      </c>
      <c r="E273">
        <v>42.683068999999989</v>
      </c>
      <c r="F273">
        <v>31119.525462000001</v>
      </c>
      <c r="G273">
        <v>1</v>
      </c>
    </row>
    <row r="274" spans="1:7" x14ac:dyDescent="0.25">
      <c r="A274">
        <v>276</v>
      </c>
      <c r="B274" t="s">
        <v>22</v>
      </c>
      <c r="C274">
        <v>11.183812</v>
      </c>
      <c r="D274">
        <v>33.863613000000001</v>
      </c>
      <c r="E274">
        <v>41.926878000000002</v>
      </c>
      <c r="F274">
        <v>30632.271869</v>
      </c>
      <c r="G274">
        <v>1</v>
      </c>
    </row>
    <row r="275" spans="1:7" x14ac:dyDescent="0.25">
      <c r="A275">
        <v>277</v>
      </c>
      <c r="B275" t="s">
        <v>22</v>
      </c>
      <c r="C275">
        <v>10.942417000000001</v>
      </c>
      <c r="D275">
        <v>34.990693</v>
      </c>
      <c r="E275">
        <v>159.28389700000002</v>
      </c>
      <c r="F275">
        <v>16747.761140999999</v>
      </c>
      <c r="G275">
        <v>1</v>
      </c>
    </row>
    <row r="276" spans="1:7" x14ac:dyDescent="0.25">
      <c r="A276">
        <v>278</v>
      </c>
      <c r="B276" t="s">
        <v>22</v>
      </c>
      <c r="C276">
        <v>12.016223999999999</v>
      </c>
      <c r="D276">
        <v>34.979219000000001</v>
      </c>
      <c r="E276">
        <v>159.25802100000001</v>
      </c>
      <c r="F276">
        <v>16548.833084999998</v>
      </c>
      <c r="G276">
        <v>1</v>
      </c>
    </row>
    <row r="277" spans="1:7" x14ac:dyDescent="0.25">
      <c r="A277">
        <v>279</v>
      </c>
      <c r="B277" t="s">
        <v>22</v>
      </c>
      <c r="C277">
        <v>12.202753</v>
      </c>
      <c r="D277">
        <v>35.263072999999999</v>
      </c>
      <c r="E277">
        <v>162.12703099999999</v>
      </c>
      <c r="F277">
        <v>12013.239372</v>
      </c>
      <c r="G277">
        <v>1</v>
      </c>
    </row>
    <row r="278" spans="1:7" x14ac:dyDescent="0.25">
      <c r="A278">
        <v>280</v>
      </c>
      <c r="B278" t="s">
        <v>22</v>
      </c>
      <c r="C278">
        <v>16.084955000000001</v>
      </c>
      <c r="D278">
        <v>40.478341</v>
      </c>
      <c r="E278">
        <v>100.042979</v>
      </c>
      <c r="F278">
        <v>8828.3918869999998</v>
      </c>
      <c r="G278">
        <v>2</v>
      </c>
    </row>
    <row r="279" spans="1:7" x14ac:dyDescent="0.25">
      <c r="A279">
        <v>281</v>
      </c>
      <c r="B279" t="s">
        <v>22</v>
      </c>
      <c r="C279">
        <v>15.83883</v>
      </c>
      <c r="D279">
        <v>40.982902000000003</v>
      </c>
      <c r="E279">
        <v>21.145807999999988</v>
      </c>
      <c r="F279">
        <v>18268.304432000001</v>
      </c>
      <c r="G279">
        <v>3</v>
      </c>
    </row>
    <row r="280" spans="1:7" x14ac:dyDescent="0.25">
      <c r="A280">
        <v>282</v>
      </c>
      <c r="B280" t="s">
        <v>22</v>
      </c>
      <c r="C280">
        <v>16.484061000000001</v>
      </c>
      <c r="D280">
        <v>40.988948999999998</v>
      </c>
      <c r="E280">
        <v>90.113767999999993</v>
      </c>
      <c r="F280">
        <v>12119.960782</v>
      </c>
      <c r="G280">
        <v>1</v>
      </c>
    </row>
    <row r="281" spans="1:7" x14ac:dyDescent="0.25">
      <c r="A281">
        <v>283</v>
      </c>
      <c r="B281" t="s">
        <v>22</v>
      </c>
      <c r="C281">
        <v>15.940063</v>
      </c>
      <c r="D281">
        <v>42.418630999999998</v>
      </c>
      <c r="E281">
        <v>96.866201000000004</v>
      </c>
      <c r="F281">
        <v>9140.6727350000001</v>
      </c>
      <c r="G281">
        <v>2</v>
      </c>
    </row>
    <row r="282" spans="1:7" x14ac:dyDescent="0.25">
      <c r="A282">
        <v>284</v>
      </c>
      <c r="B282" t="s">
        <v>22</v>
      </c>
      <c r="C282">
        <v>15.579059000000001</v>
      </c>
      <c r="D282">
        <v>44.958370000000002</v>
      </c>
      <c r="E282">
        <v>105.66793800000001</v>
      </c>
      <c r="F282">
        <v>16819.436075000001</v>
      </c>
      <c r="G282">
        <v>1</v>
      </c>
    </row>
    <row r="283" spans="1:7" x14ac:dyDescent="0.25">
      <c r="A283">
        <v>285</v>
      </c>
      <c r="B283" t="s">
        <v>22</v>
      </c>
      <c r="C283">
        <v>6.8485880000000003</v>
      </c>
      <c r="D283">
        <v>41.643186999999998</v>
      </c>
      <c r="E283">
        <v>112.177325</v>
      </c>
      <c r="F283">
        <v>23410.004851000002</v>
      </c>
      <c r="G283">
        <v>2</v>
      </c>
    </row>
    <row r="284" spans="1:7" x14ac:dyDescent="0.25">
      <c r="A284">
        <v>286</v>
      </c>
      <c r="B284" t="s">
        <v>22</v>
      </c>
      <c r="C284">
        <v>6.6162619999999999</v>
      </c>
      <c r="D284">
        <v>42.762560999999998</v>
      </c>
      <c r="E284">
        <v>118.737163</v>
      </c>
      <c r="F284">
        <v>13094.1546</v>
      </c>
      <c r="G284">
        <v>2</v>
      </c>
    </row>
    <row r="285" spans="1:7" x14ac:dyDescent="0.25">
      <c r="A285">
        <v>287</v>
      </c>
      <c r="B285" t="s">
        <v>22</v>
      </c>
      <c r="C285">
        <v>6.8952900000000001</v>
      </c>
      <c r="D285">
        <v>42.883119000000001</v>
      </c>
      <c r="E285">
        <v>115.38516799999999</v>
      </c>
      <c r="F285">
        <v>12421.820497999999</v>
      </c>
      <c r="G285">
        <v>2</v>
      </c>
    </row>
    <row r="286" spans="1:7" x14ac:dyDescent="0.25">
      <c r="A286">
        <v>288</v>
      </c>
      <c r="B286" t="s">
        <v>22</v>
      </c>
      <c r="C286">
        <v>12.581094</v>
      </c>
      <c r="D286">
        <v>43.616557999999998</v>
      </c>
      <c r="E286">
        <v>126.068102</v>
      </c>
      <c r="F286">
        <v>30091.650400999999</v>
      </c>
      <c r="G286">
        <v>1</v>
      </c>
    </row>
    <row r="287" spans="1:7" x14ac:dyDescent="0.25">
      <c r="A287">
        <v>289</v>
      </c>
      <c r="B287" t="s">
        <v>22</v>
      </c>
      <c r="C287">
        <v>8.2905739999999994</v>
      </c>
      <c r="D287">
        <v>46.783667000000001</v>
      </c>
      <c r="E287">
        <v>142.61460199999999</v>
      </c>
      <c r="F287">
        <v>22861.345312000001</v>
      </c>
      <c r="G287">
        <v>2</v>
      </c>
    </row>
    <row r="288" spans="1:7" x14ac:dyDescent="0.25">
      <c r="A288">
        <v>290</v>
      </c>
      <c r="B288" t="s">
        <v>22</v>
      </c>
      <c r="C288">
        <v>7.8220260000000001</v>
      </c>
      <c r="D288">
        <v>46.366193000000003</v>
      </c>
      <c r="E288">
        <v>159.091419</v>
      </c>
      <c r="F288">
        <v>36721.085575999998</v>
      </c>
      <c r="G288">
        <v>2</v>
      </c>
    </row>
    <row r="289" spans="1:7" x14ac:dyDescent="0.25">
      <c r="A289">
        <v>291</v>
      </c>
      <c r="B289" t="s">
        <v>22</v>
      </c>
      <c r="C289">
        <v>-2.8894319999999998</v>
      </c>
      <c r="D289">
        <v>3.9086120000000002</v>
      </c>
      <c r="E289">
        <v>48.915908000000002</v>
      </c>
      <c r="F289">
        <v>29907.948348999998</v>
      </c>
      <c r="G289">
        <v>1</v>
      </c>
    </row>
    <row r="290" spans="1:7" x14ac:dyDescent="0.25">
      <c r="A290">
        <v>292</v>
      </c>
      <c r="B290" t="s">
        <v>22</v>
      </c>
      <c r="C290">
        <v>-4.9824070000000003</v>
      </c>
      <c r="D290">
        <v>4.178083</v>
      </c>
      <c r="E290">
        <v>165.53922800000001</v>
      </c>
      <c r="F290">
        <v>23868.396084</v>
      </c>
      <c r="G290">
        <v>1</v>
      </c>
    </row>
    <row r="291" spans="1:7" x14ac:dyDescent="0.25">
      <c r="A291">
        <v>293</v>
      </c>
      <c r="B291" t="s">
        <v>22</v>
      </c>
      <c r="C291">
        <v>-6.4275070000000003</v>
      </c>
      <c r="D291">
        <v>12.459004999999999</v>
      </c>
      <c r="E291">
        <v>67.843436999999994</v>
      </c>
      <c r="F291">
        <v>10351.563125000001</v>
      </c>
      <c r="G291">
        <v>1</v>
      </c>
    </row>
    <row r="292" spans="1:7" x14ac:dyDescent="0.25">
      <c r="A292">
        <v>294</v>
      </c>
      <c r="B292" t="s">
        <v>22</v>
      </c>
      <c r="C292">
        <v>8.8465109999999996</v>
      </c>
      <c r="D292">
        <v>-6.1779299999999999</v>
      </c>
      <c r="E292">
        <v>114.13336</v>
      </c>
      <c r="F292">
        <v>27011.188894999999</v>
      </c>
      <c r="G292">
        <v>1</v>
      </c>
    </row>
    <row r="293" spans="1:7" x14ac:dyDescent="0.25">
      <c r="A293">
        <v>295</v>
      </c>
      <c r="B293" t="s">
        <v>22</v>
      </c>
      <c r="C293">
        <v>7.8497159999999999</v>
      </c>
      <c r="D293">
        <v>-5.9823050000000002</v>
      </c>
      <c r="E293">
        <v>108.07680499999999</v>
      </c>
      <c r="F293">
        <v>13112.543103</v>
      </c>
      <c r="G293">
        <v>1</v>
      </c>
    </row>
    <row r="294" spans="1:7" x14ac:dyDescent="0.25">
      <c r="A294">
        <v>296</v>
      </c>
      <c r="B294" t="s">
        <v>22</v>
      </c>
      <c r="C294">
        <v>7.4972019999999997</v>
      </c>
      <c r="D294">
        <v>-5.5004689999999998</v>
      </c>
      <c r="E294">
        <v>104.277331</v>
      </c>
      <c r="F294">
        <v>14094.300733</v>
      </c>
      <c r="G294">
        <v>1</v>
      </c>
    </row>
    <row r="295" spans="1:7" x14ac:dyDescent="0.25">
      <c r="A295">
        <v>297</v>
      </c>
      <c r="B295" t="s">
        <v>22</v>
      </c>
      <c r="C295">
        <v>7.3966960000000004</v>
      </c>
      <c r="D295">
        <v>4.960267</v>
      </c>
      <c r="E295">
        <v>103.51915700000001</v>
      </c>
      <c r="F295">
        <v>28155.420348</v>
      </c>
      <c r="G295">
        <v>1</v>
      </c>
    </row>
    <row r="296" spans="1:7" x14ac:dyDescent="0.25">
      <c r="A296">
        <v>298</v>
      </c>
      <c r="B296" t="s">
        <v>22</v>
      </c>
      <c r="C296">
        <v>7.5806129999999996</v>
      </c>
      <c r="D296">
        <v>6.6267139999999998</v>
      </c>
      <c r="E296">
        <v>105.83062200000001</v>
      </c>
      <c r="F296">
        <v>18915.056570000001</v>
      </c>
      <c r="G296">
        <v>1</v>
      </c>
    </row>
    <row r="297" spans="1:7" x14ac:dyDescent="0.25">
      <c r="A297">
        <v>299</v>
      </c>
      <c r="B297" t="s">
        <v>22</v>
      </c>
      <c r="C297">
        <v>12.812958999999999</v>
      </c>
      <c r="D297">
        <v>-3.9312839999999998</v>
      </c>
      <c r="E297">
        <v>109.55496100000001</v>
      </c>
      <c r="F297">
        <v>8171.6373610000001</v>
      </c>
      <c r="G297">
        <v>1</v>
      </c>
    </row>
    <row r="298" spans="1:7" x14ac:dyDescent="0.25">
      <c r="A298">
        <v>300</v>
      </c>
      <c r="B298" t="s">
        <v>22</v>
      </c>
      <c r="C298">
        <v>10.497612999999999</v>
      </c>
      <c r="D298">
        <v>-2.5855869999999999</v>
      </c>
      <c r="E298">
        <v>33.912212000000011</v>
      </c>
      <c r="F298">
        <v>51473.420353000001</v>
      </c>
      <c r="G298">
        <v>1</v>
      </c>
    </row>
    <row r="299" spans="1:7" x14ac:dyDescent="0.25">
      <c r="A299">
        <v>301</v>
      </c>
      <c r="B299" t="s">
        <v>22</v>
      </c>
      <c r="C299">
        <v>13.084232</v>
      </c>
      <c r="D299">
        <v>6.8679459999999999</v>
      </c>
      <c r="E299">
        <v>23.663387</v>
      </c>
      <c r="F299">
        <v>15040.326983000001</v>
      </c>
      <c r="G299">
        <v>1</v>
      </c>
    </row>
    <row r="300" spans="1:7" x14ac:dyDescent="0.25">
      <c r="A300">
        <v>302</v>
      </c>
      <c r="B300" t="s">
        <v>22</v>
      </c>
      <c r="C300">
        <v>12.973406000000001</v>
      </c>
      <c r="D300">
        <v>6.5243250000000002</v>
      </c>
      <c r="E300">
        <v>29.641522000000009</v>
      </c>
      <c r="F300">
        <v>14521.157106000001</v>
      </c>
      <c r="G300">
        <v>1</v>
      </c>
    </row>
    <row r="301" spans="1:7" x14ac:dyDescent="0.25">
      <c r="A301">
        <v>303</v>
      </c>
      <c r="B301" t="s">
        <v>23</v>
      </c>
      <c r="C301">
        <v>15.151455</v>
      </c>
      <c r="D301">
        <v>7.2975399999999997</v>
      </c>
      <c r="E301">
        <v>37.831883000000005</v>
      </c>
      <c r="F301">
        <v>26648.269006999999</v>
      </c>
      <c r="G301">
        <v>2</v>
      </c>
    </row>
    <row r="302" spans="1:7" x14ac:dyDescent="0.25">
      <c r="A302">
        <v>304</v>
      </c>
      <c r="B302" t="s">
        <v>22</v>
      </c>
      <c r="C302">
        <v>13.463903</v>
      </c>
      <c r="D302">
        <v>6.0948279999999997</v>
      </c>
      <c r="E302">
        <v>42.945212999999995</v>
      </c>
      <c r="F302">
        <v>6289.2947759999997</v>
      </c>
      <c r="G302">
        <v>1</v>
      </c>
    </row>
    <row r="303" spans="1:7" x14ac:dyDescent="0.25">
      <c r="A303">
        <v>305</v>
      </c>
      <c r="B303" t="s">
        <v>22</v>
      </c>
      <c r="C303">
        <v>13.488896</v>
      </c>
      <c r="D303">
        <v>5.5768440000000004</v>
      </c>
      <c r="E303">
        <v>33.893425000000008</v>
      </c>
      <c r="F303">
        <v>7456.4946259999997</v>
      </c>
      <c r="G303">
        <v>1</v>
      </c>
    </row>
    <row r="304" spans="1:7" x14ac:dyDescent="0.25">
      <c r="A304">
        <v>306</v>
      </c>
      <c r="B304" t="s">
        <v>23</v>
      </c>
      <c r="C304">
        <v>15.141332999999999</v>
      </c>
      <c r="D304">
        <v>9.7539339999999992</v>
      </c>
      <c r="E304">
        <v>29.969856</v>
      </c>
      <c r="F304">
        <v>17347.470901000001</v>
      </c>
      <c r="G304">
        <v>1</v>
      </c>
    </row>
    <row r="305" spans="1:7" x14ac:dyDescent="0.25">
      <c r="A305">
        <v>307</v>
      </c>
      <c r="B305" t="s">
        <v>22</v>
      </c>
      <c r="C305">
        <v>14.38927</v>
      </c>
      <c r="D305">
        <v>10.756144000000001</v>
      </c>
      <c r="E305">
        <v>54.520465000000002</v>
      </c>
      <c r="F305">
        <v>15400.122740999999</v>
      </c>
      <c r="G305">
        <v>2</v>
      </c>
    </row>
    <row r="306" spans="1:7" x14ac:dyDescent="0.25">
      <c r="A306">
        <v>308</v>
      </c>
      <c r="B306" t="s">
        <v>22</v>
      </c>
      <c r="C306">
        <v>14.057496</v>
      </c>
      <c r="D306">
        <v>10.907335</v>
      </c>
      <c r="E306">
        <v>12.162616000000014</v>
      </c>
      <c r="F306">
        <v>8152.343777</v>
      </c>
      <c r="G306">
        <v>2</v>
      </c>
    </row>
    <row r="307" spans="1:7" x14ac:dyDescent="0.25">
      <c r="A307">
        <v>309</v>
      </c>
      <c r="B307" t="s">
        <v>22</v>
      </c>
      <c r="C307">
        <v>9.2902020000000007</v>
      </c>
      <c r="D307">
        <v>9.3198860000000003</v>
      </c>
      <c r="E307">
        <v>82.589461</v>
      </c>
      <c r="F307">
        <v>18927.782619000001</v>
      </c>
      <c r="G307">
        <v>1</v>
      </c>
    </row>
    <row r="308" spans="1:7" x14ac:dyDescent="0.25">
      <c r="A308">
        <v>310</v>
      </c>
      <c r="B308" t="s">
        <v>22</v>
      </c>
      <c r="C308">
        <v>7.9762170000000001</v>
      </c>
      <c r="D308">
        <v>8.6963919999999995</v>
      </c>
      <c r="E308">
        <v>71.421307999999996</v>
      </c>
      <c r="F308">
        <v>16359.296286999999</v>
      </c>
      <c r="G308">
        <v>1</v>
      </c>
    </row>
    <row r="309" spans="1:7" x14ac:dyDescent="0.25">
      <c r="A309">
        <v>311</v>
      </c>
      <c r="B309" t="s">
        <v>22</v>
      </c>
      <c r="C309">
        <v>9.0998070000000002</v>
      </c>
      <c r="D309">
        <v>10.640294000000001</v>
      </c>
      <c r="E309">
        <v>79.073234999999997</v>
      </c>
      <c r="F309">
        <v>22708.183692999999</v>
      </c>
      <c r="G309">
        <v>1</v>
      </c>
    </row>
    <row r="310" spans="1:7" x14ac:dyDescent="0.25">
      <c r="A310">
        <v>312</v>
      </c>
      <c r="B310" t="s">
        <v>22</v>
      </c>
      <c r="C310">
        <v>9.1957550000000001</v>
      </c>
      <c r="D310">
        <v>12.340814</v>
      </c>
      <c r="E310">
        <v>67.464890999999994</v>
      </c>
      <c r="F310">
        <v>18229.31292</v>
      </c>
      <c r="G310">
        <v>1</v>
      </c>
    </row>
    <row r="311" spans="1:7" x14ac:dyDescent="0.25">
      <c r="A311">
        <v>313</v>
      </c>
      <c r="B311" t="s">
        <v>22</v>
      </c>
      <c r="C311">
        <v>9.4474269999999994</v>
      </c>
      <c r="D311">
        <v>11.422352999999999</v>
      </c>
      <c r="E311">
        <v>79.527505000000005</v>
      </c>
      <c r="F311">
        <v>20754.184163999998</v>
      </c>
      <c r="G311">
        <v>1</v>
      </c>
    </row>
    <row r="312" spans="1:7" x14ac:dyDescent="0.25">
      <c r="A312">
        <v>314</v>
      </c>
      <c r="B312" t="s">
        <v>22</v>
      </c>
      <c r="C312">
        <v>9.6390229999999999</v>
      </c>
      <c r="D312">
        <v>11.733319</v>
      </c>
      <c r="E312">
        <v>73.827027000000001</v>
      </c>
      <c r="F312">
        <v>19515.592332</v>
      </c>
      <c r="G312">
        <v>1</v>
      </c>
    </row>
    <row r="313" spans="1:7" x14ac:dyDescent="0.25">
      <c r="A313">
        <v>315</v>
      </c>
      <c r="B313" t="s">
        <v>22</v>
      </c>
      <c r="C313">
        <v>10.339611</v>
      </c>
      <c r="D313">
        <v>11.036522</v>
      </c>
      <c r="E313">
        <v>21.831314999999989</v>
      </c>
      <c r="F313">
        <v>12061.446547</v>
      </c>
      <c r="G313">
        <v>1</v>
      </c>
    </row>
    <row r="314" spans="1:7" x14ac:dyDescent="0.25">
      <c r="A314">
        <v>316</v>
      </c>
      <c r="B314" t="s">
        <v>22</v>
      </c>
      <c r="C314">
        <v>9.5051649999999999</v>
      </c>
      <c r="D314">
        <v>17.274277999999999</v>
      </c>
      <c r="E314">
        <v>62.093461999999988</v>
      </c>
      <c r="F314">
        <v>21710.535674999999</v>
      </c>
      <c r="G314">
        <v>1</v>
      </c>
    </row>
    <row r="315" spans="1:7" x14ac:dyDescent="0.25">
      <c r="A315">
        <v>317</v>
      </c>
      <c r="B315" t="s">
        <v>22</v>
      </c>
      <c r="C315">
        <v>9.2050780000000003</v>
      </c>
      <c r="D315">
        <v>14.340464000000001</v>
      </c>
      <c r="E315">
        <v>78.940524999999994</v>
      </c>
      <c r="F315">
        <v>22359.297597000001</v>
      </c>
      <c r="G315">
        <v>1</v>
      </c>
    </row>
    <row r="316" spans="1:7" x14ac:dyDescent="0.25">
      <c r="A316">
        <v>318</v>
      </c>
      <c r="B316" t="s">
        <v>22</v>
      </c>
      <c r="C316">
        <v>8.5848639999999996</v>
      </c>
      <c r="D316">
        <v>18.209890000000001</v>
      </c>
      <c r="E316">
        <v>54.47899000000001</v>
      </c>
      <c r="F316">
        <v>30157.518972999998</v>
      </c>
      <c r="G316">
        <v>1</v>
      </c>
    </row>
    <row r="317" spans="1:7" x14ac:dyDescent="0.25">
      <c r="A317">
        <v>319</v>
      </c>
      <c r="B317" t="s">
        <v>22</v>
      </c>
      <c r="C317">
        <v>10.777113999999999</v>
      </c>
      <c r="D317">
        <v>20.449611000000001</v>
      </c>
      <c r="E317">
        <v>45.929465999999991</v>
      </c>
      <c r="F317">
        <v>9467.2031119999992</v>
      </c>
      <c r="G317">
        <v>1</v>
      </c>
    </row>
    <row r="318" spans="1:7" x14ac:dyDescent="0.25">
      <c r="A318">
        <v>320</v>
      </c>
      <c r="B318" t="s">
        <v>22</v>
      </c>
      <c r="C318">
        <v>11.10341</v>
      </c>
      <c r="D318">
        <v>18.355806999999999</v>
      </c>
      <c r="E318">
        <v>78.05382400000002</v>
      </c>
      <c r="F318">
        <v>13721.984769000001</v>
      </c>
      <c r="G318">
        <v>1</v>
      </c>
    </row>
    <row r="319" spans="1:7" x14ac:dyDescent="0.25">
      <c r="A319">
        <v>321</v>
      </c>
      <c r="B319" t="s">
        <v>22</v>
      </c>
      <c r="C319">
        <v>10.229635999999999</v>
      </c>
      <c r="D319">
        <v>15.971451999999999</v>
      </c>
      <c r="E319">
        <v>70.582092000000003</v>
      </c>
      <c r="F319">
        <v>23281.918088999999</v>
      </c>
      <c r="G319">
        <v>1</v>
      </c>
    </row>
    <row r="320" spans="1:7" x14ac:dyDescent="0.25">
      <c r="A320">
        <v>322</v>
      </c>
      <c r="B320" t="s">
        <v>22</v>
      </c>
      <c r="C320">
        <v>9.6967510000000008</v>
      </c>
      <c r="D320">
        <v>15.668879</v>
      </c>
      <c r="E320">
        <v>64.108525999999998</v>
      </c>
      <c r="F320">
        <v>10881.676167</v>
      </c>
      <c r="G320">
        <v>1</v>
      </c>
    </row>
    <row r="321" spans="1:7" x14ac:dyDescent="0.25">
      <c r="A321">
        <v>323</v>
      </c>
      <c r="B321" t="s">
        <v>22</v>
      </c>
      <c r="C321">
        <v>9.8444680000000009</v>
      </c>
      <c r="D321">
        <v>16.286517</v>
      </c>
      <c r="E321">
        <v>58.677222</v>
      </c>
      <c r="F321">
        <v>17896.261231</v>
      </c>
      <c r="G321">
        <v>1</v>
      </c>
    </row>
    <row r="322" spans="1:7" x14ac:dyDescent="0.25">
      <c r="A322">
        <v>324</v>
      </c>
      <c r="B322" t="s">
        <v>22</v>
      </c>
      <c r="C322">
        <v>10.154844000000001</v>
      </c>
      <c r="D322">
        <v>16.896647999999999</v>
      </c>
      <c r="E322">
        <v>48.649533999999989</v>
      </c>
      <c r="F322">
        <v>8284.6798259999996</v>
      </c>
      <c r="G322">
        <v>1</v>
      </c>
    </row>
    <row r="323" spans="1:7" x14ac:dyDescent="0.25">
      <c r="A323">
        <v>325</v>
      </c>
      <c r="B323" t="s">
        <v>22</v>
      </c>
      <c r="C323">
        <v>12.638311</v>
      </c>
      <c r="D323">
        <v>16.389037999999999</v>
      </c>
      <c r="E323">
        <v>61.372996999999998</v>
      </c>
      <c r="F323">
        <v>15655.639308</v>
      </c>
      <c r="G323">
        <v>1</v>
      </c>
    </row>
    <row r="324" spans="1:7" x14ac:dyDescent="0.25">
      <c r="A324">
        <v>326</v>
      </c>
      <c r="B324" t="s">
        <v>22</v>
      </c>
      <c r="C324">
        <v>11.9411</v>
      </c>
      <c r="D324">
        <v>16.400365000000001</v>
      </c>
      <c r="E324">
        <v>44.050022000000013</v>
      </c>
      <c r="F324">
        <v>12062.235105</v>
      </c>
      <c r="G324">
        <v>1</v>
      </c>
    </row>
    <row r="325" spans="1:7" x14ac:dyDescent="0.25">
      <c r="A325">
        <v>327</v>
      </c>
      <c r="B325" t="s">
        <v>22</v>
      </c>
      <c r="C325">
        <v>12.311309</v>
      </c>
      <c r="D325">
        <v>18.206498</v>
      </c>
      <c r="E325">
        <v>92.637501999999998</v>
      </c>
      <c r="F325">
        <v>34477.618703</v>
      </c>
      <c r="G325">
        <v>1</v>
      </c>
    </row>
    <row r="326" spans="1:7" x14ac:dyDescent="0.25">
      <c r="A326">
        <v>328</v>
      </c>
      <c r="B326" t="s">
        <v>22</v>
      </c>
      <c r="C326">
        <v>10.858142000000001</v>
      </c>
      <c r="D326">
        <v>15.647643</v>
      </c>
      <c r="E326">
        <v>56.422653999999994</v>
      </c>
      <c r="F326">
        <v>20891.008269000002</v>
      </c>
      <c r="G326">
        <v>1</v>
      </c>
    </row>
    <row r="327" spans="1:7" x14ac:dyDescent="0.25">
      <c r="A327">
        <v>329</v>
      </c>
      <c r="B327" t="s">
        <v>22</v>
      </c>
      <c r="C327">
        <v>12.9472</v>
      </c>
      <c r="D327">
        <v>12.774647999999999</v>
      </c>
      <c r="E327">
        <v>27.148284999999987</v>
      </c>
      <c r="F327">
        <v>13830.595238</v>
      </c>
      <c r="G327">
        <v>1</v>
      </c>
    </row>
    <row r="328" spans="1:7" x14ac:dyDescent="0.25">
      <c r="A328">
        <v>330</v>
      </c>
      <c r="B328" t="s">
        <v>22</v>
      </c>
      <c r="C328">
        <v>16.631157999999999</v>
      </c>
      <c r="D328">
        <v>16.856874000000001</v>
      </c>
      <c r="E328">
        <v>76.368859999999998</v>
      </c>
      <c r="F328">
        <v>24506.254242999999</v>
      </c>
      <c r="G328">
        <v>1</v>
      </c>
    </row>
    <row r="329" spans="1:7" x14ac:dyDescent="0.25">
      <c r="A329">
        <v>331</v>
      </c>
      <c r="B329" t="s">
        <v>22</v>
      </c>
      <c r="C329">
        <v>16.863078999999999</v>
      </c>
      <c r="D329">
        <v>16.796699</v>
      </c>
      <c r="E329">
        <v>76.926374999999993</v>
      </c>
      <c r="F329">
        <v>20634.126971000002</v>
      </c>
      <c r="G329">
        <v>1</v>
      </c>
    </row>
    <row r="330" spans="1:7" x14ac:dyDescent="0.25">
      <c r="A330">
        <v>332</v>
      </c>
      <c r="B330" t="s">
        <v>22</v>
      </c>
      <c r="C330">
        <v>16.664231000000001</v>
      </c>
      <c r="D330">
        <v>16.350328999999999</v>
      </c>
      <c r="E330">
        <v>80.289494000000005</v>
      </c>
      <c r="F330">
        <v>11767.087054</v>
      </c>
      <c r="G330">
        <v>1</v>
      </c>
    </row>
    <row r="331" spans="1:7" x14ac:dyDescent="0.25">
      <c r="A331">
        <v>333</v>
      </c>
      <c r="B331" t="s">
        <v>22</v>
      </c>
      <c r="C331">
        <v>16.404406000000002</v>
      </c>
      <c r="D331">
        <v>16.499305</v>
      </c>
      <c r="E331">
        <v>82.200232999999997</v>
      </c>
      <c r="F331">
        <v>18972.976686999998</v>
      </c>
      <c r="G331">
        <v>1</v>
      </c>
    </row>
    <row r="332" spans="1:7" x14ac:dyDescent="0.25">
      <c r="A332">
        <v>334</v>
      </c>
      <c r="B332" t="s">
        <v>22</v>
      </c>
      <c r="C332">
        <v>16.280415000000001</v>
      </c>
      <c r="D332">
        <v>16.937013</v>
      </c>
      <c r="E332">
        <v>77.000401999999994</v>
      </c>
      <c r="F332">
        <v>32732.864429000001</v>
      </c>
      <c r="G332">
        <v>1</v>
      </c>
    </row>
    <row r="333" spans="1:7" x14ac:dyDescent="0.25">
      <c r="A333">
        <v>335</v>
      </c>
      <c r="B333" t="s">
        <v>22</v>
      </c>
      <c r="C333">
        <v>16.116016999999999</v>
      </c>
      <c r="D333">
        <v>17.015273000000001</v>
      </c>
      <c r="E333">
        <v>81.962001000000001</v>
      </c>
      <c r="F333">
        <v>26597.947162</v>
      </c>
      <c r="G333">
        <v>1</v>
      </c>
    </row>
    <row r="334" spans="1:7" x14ac:dyDescent="0.25">
      <c r="A334">
        <v>336</v>
      </c>
      <c r="B334" t="s">
        <v>22</v>
      </c>
      <c r="C334">
        <v>15.85464</v>
      </c>
      <c r="D334">
        <v>16.892313000000001</v>
      </c>
      <c r="E334">
        <v>83.562331</v>
      </c>
      <c r="F334">
        <v>13637.500511</v>
      </c>
      <c r="G334">
        <v>1</v>
      </c>
    </row>
    <row r="335" spans="1:7" x14ac:dyDescent="0.25">
      <c r="A335">
        <v>337</v>
      </c>
      <c r="B335" t="s">
        <v>22</v>
      </c>
      <c r="C335">
        <v>15.526152</v>
      </c>
      <c r="D335">
        <v>23.280275</v>
      </c>
      <c r="E335">
        <v>51.363051000000013</v>
      </c>
      <c r="F335">
        <v>20022.206893999999</v>
      </c>
      <c r="G335">
        <v>1</v>
      </c>
    </row>
    <row r="336" spans="1:7" x14ac:dyDescent="0.25">
      <c r="A336">
        <v>338</v>
      </c>
      <c r="B336" t="s">
        <v>22</v>
      </c>
      <c r="C336">
        <v>15.007194999999999</v>
      </c>
      <c r="D336">
        <v>21.483345</v>
      </c>
      <c r="E336">
        <v>69.030497999999994</v>
      </c>
      <c r="F336">
        <v>20697.262008999998</v>
      </c>
      <c r="G336">
        <v>1</v>
      </c>
    </row>
    <row r="337" spans="1:7" x14ac:dyDescent="0.25">
      <c r="A337">
        <v>339</v>
      </c>
      <c r="B337" t="s">
        <v>22</v>
      </c>
      <c r="C337">
        <v>14.814875000000001</v>
      </c>
      <c r="D337">
        <v>21.423807</v>
      </c>
      <c r="E337">
        <v>65.332479000000006</v>
      </c>
      <c r="F337">
        <v>13557.371303</v>
      </c>
      <c r="G337">
        <v>1</v>
      </c>
    </row>
    <row r="338" spans="1:7" x14ac:dyDescent="0.25">
      <c r="A338">
        <v>340</v>
      </c>
      <c r="B338" t="s">
        <v>22</v>
      </c>
      <c r="C338">
        <v>15.717176</v>
      </c>
      <c r="D338">
        <v>18.015834000000002</v>
      </c>
      <c r="E338">
        <v>75.33175</v>
      </c>
      <c r="F338">
        <v>18615.868843</v>
      </c>
      <c r="G338">
        <v>1</v>
      </c>
    </row>
    <row r="339" spans="1:7" x14ac:dyDescent="0.25">
      <c r="A339">
        <v>341</v>
      </c>
      <c r="B339" t="s">
        <v>22</v>
      </c>
      <c r="C339">
        <v>15.511856</v>
      </c>
      <c r="D339">
        <v>18.083151999999998</v>
      </c>
      <c r="E339">
        <v>74.671997000000005</v>
      </c>
      <c r="F339">
        <v>16480.474278999998</v>
      </c>
      <c r="G339">
        <v>1</v>
      </c>
    </row>
    <row r="340" spans="1:7" x14ac:dyDescent="0.25">
      <c r="A340">
        <v>342</v>
      </c>
      <c r="B340" t="s">
        <v>22</v>
      </c>
      <c r="C340">
        <v>13.387354999999999</v>
      </c>
      <c r="D340">
        <v>19.016776</v>
      </c>
      <c r="E340">
        <v>100.53388200000001</v>
      </c>
      <c r="F340">
        <v>17972.473121999999</v>
      </c>
      <c r="G340">
        <v>1</v>
      </c>
    </row>
    <row r="341" spans="1:7" x14ac:dyDescent="0.25">
      <c r="A341">
        <v>343</v>
      </c>
      <c r="B341" t="s">
        <v>22</v>
      </c>
      <c r="C341">
        <v>13.278339000000001</v>
      </c>
      <c r="D341">
        <v>19.814700999999999</v>
      </c>
      <c r="E341">
        <v>99.807236000000003</v>
      </c>
      <c r="F341">
        <v>7168.0298679999996</v>
      </c>
      <c r="G341">
        <v>1</v>
      </c>
    </row>
    <row r="342" spans="1:7" x14ac:dyDescent="0.25">
      <c r="A342">
        <v>344</v>
      </c>
      <c r="B342" t="s">
        <v>22</v>
      </c>
      <c r="C342">
        <v>13.115227000000001</v>
      </c>
      <c r="D342">
        <v>18.643910000000002</v>
      </c>
      <c r="E342">
        <v>101.601651</v>
      </c>
      <c r="F342">
        <v>15304.622455000001</v>
      </c>
      <c r="G342">
        <v>1</v>
      </c>
    </row>
    <row r="343" spans="1:7" x14ac:dyDescent="0.25">
      <c r="A343">
        <v>345</v>
      </c>
      <c r="B343" t="s">
        <v>22</v>
      </c>
      <c r="C343">
        <v>12.524044</v>
      </c>
      <c r="D343">
        <v>18.292185</v>
      </c>
      <c r="E343">
        <v>94.204547000000005</v>
      </c>
      <c r="F343">
        <v>18134.634526000002</v>
      </c>
      <c r="G343">
        <v>1</v>
      </c>
    </row>
    <row r="344" spans="1:7" x14ac:dyDescent="0.25">
      <c r="A344">
        <v>346</v>
      </c>
      <c r="B344" t="s">
        <v>22</v>
      </c>
      <c r="C344">
        <v>12.338366000000001</v>
      </c>
      <c r="D344">
        <v>16.385895000000001</v>
      </c>
      <c r="E344">
        <v>60.024203999999997</v>
      </c>
      <c r="F344">
        <v>14470.693143</v>
      </c>
      <c r="G344">
        <v>1</v>
      </c>
    </row>
    <row r="345" spans="1:7" x14ac:dyDescent="0.25">
      <c r="A345">
        <v>347</v>
      </c>
      <c r="B345" t="s">
        <v>22</v>
      </c>
      <c r="C345">
        <v>12.038242</v>
      </c>
      <c r="D345">
        <v>15.766163000000001</v>
      </c>
      <c r="E345">
        <v>63.564879999999988</v>
      </c>
      <c r="F345">
        <v>7217.4721520000003</v>
      </c>
      <c r="G345">
        <v>1</v>
      </c>
    </row>
    <row r="346" spans="1:7" x14ac:dyDescent="0.25">
      <c r="A346">
        <v>348</v>
      </c>
      <c r="B346" t="s">
        <v>22</v>
      </c>
      <c r="C346">
        <v>12.584883</v>
      </c>
      <c r="D346">
        <v>15.616175999999999</v>
      </c>
      <c r="E346">
        <v>58.759398000000004</v>
      </c>
      <c r="F346">
        <v>18245.632341</v>
      </c>
      <c r="G346">
        <v>1</v>
      </c>
    </row>
    <row r="347" spans="1:7" x14ac:dyDescent="0.25">
      <c r="A347">
        <v>349</v>
      </c>
      <c r="B347" t="s">
        <v>22</v>
      </c>
      <c r="C347">
        <v>12.748137</v>
      </c>
      <c r="D347">
        <v>15.577296</v>
      </c>
      <c r="E347">
        <v>62.771397000000007</v>
      </c>
      <c r="F347">
        <v>22253.406036</v>
      </c>
      <c r="G347">
        <v>1</v>
      </c>
    </row>
    <row r="348" spans="1:7" x14ac:dyDescent="0.25">
      <c r="A348">
        <v>350</v>
      </c>
      <c r="B348" t="s">
        <v>22</v>
      </c>
      <c r="C348">
        <v>13.108935000000001</v>
      </c>
      <c r="D348">
        <v>15.679836999999999</v>
      </c>
      <c r="E348">
        <v>73.096080999999998</v>
      </c>
      <c r="F348">
        <v>8485.5075120000001</v>
      </c>
      <c r="G348">
        <v>1</v>
      </c>
    </row>
    <row r="349" spans="1:7" x14ac:dyDescent="0.25">
      <c r="A349">
        <v>351</v>
      </c>
      <c r="B349" t="s">
        <v>22</v>
      </c>
      <c r="C349">
        <v>10.69304</v>
      </c>
      <c r="D349">
        <v>16.603797</v>
      </c>
      <c r="E349">
        <v>73.150689999999997</v>
      </c>
      <c r="F349">
        <v>19606.416154999999</v>
      </c>
      <c r="G349">
        <v>1</v>
      </c>
    </row>
    <row r="350" spans="1:7" x14ac:dyDescent="0.25">
      <c r="A350">
        <v>352</v>
      </c>
      <c r="B350" t="s">
        <v>22</v>
      </c>
      <c r="C350">
        <v>10.834818</v>
      </c>
      <c r="D350">
        <v>16.356363000000002</v>
      </c>
      <c r="E350">
        <v>63.830489</v>
      </c>
      <c r="F350">
        <v>7072.1580450000001</v>
      </c>
      <c r="G350">
        <v>1</v>
      </c>
    </row>
    <row r="351" spans="1:7" x14ac:dyDescent="0.25">
      <c r="A351">
        <v>353</v>
      </c>
      <c r="B351" t="s">
        <v>22</v>
      </c>
      <c r="C351">
        <v>13.38</v>
      </c>
      <c r="D351">
        <v>23.399538</v>
      </c>
      <c r="E351">
        <v>92.278935000000004</v>
      </c>
      <c r="F351">
        <v>20950.467510999999</v>
      </c>
      <c r="G351">
        <v>1</v>
      </c>
    </row>
    <row r="352" spans="1:7" x14ac:dyDescent="0.25">
      <c r="A352">
        <v>354</v>
      </c>
      <c r="B352" t="s">
        <v>22</v>
      </c>
      <c r="C352">
        <v>16.488762999999999</v>
      </c>
      <c r="D352">
        <v>22.995576</v>
      </c>
      <c r="E352">
        <v>74.670354000000003</v>
      </c>
      <c r="F352">
        <v>20899.609915000001</v>
      </c>
      <c r="G352">
        <v>1</v>
      </c>
    </row>
    <row r="353" spans="1:7" x14ac:dyDescent="0.25">
      <c r="A353">
        <v>355</v>
      </c>
      <c r="B353" t="s">
        <v>22</v>
      </c>
      <c r="C353">
        <v>15.757078</v>
      </c>
      <c r="D353">
        <v>20.551318999999999</v>
      </c>
      <c r="E353">
        <v>89.042427999999973</v>
      </c>
      <c r="F353">
        <v>28697.611775000001</v>
      </c>
      <c r="G353">
        <v>1</v>
      </c>
    </row>
    <row r="354" spans="1:7" x14ac:dyDescent="0.25">
      <c r="A354">
        <v>356</v>
      </c>
      <c r="B354" t="s">
        <v>22</v>
      </c>
      <c r="C354">
        <v>19.877808000000002</v>
      </c>
      <c r="D354">
        <v>26.208438000000001</v>
      </c>
      <c r="E354">
        <v>84.085192000000006</v>
      </c>
      <c r="F354">
        <v>40409.380421000002</v>
      </c>
      <c r="G354">
        <v>1</v>
      </c>
    </row>
    <row r="355" spans="1:7" x14ac:dyDescent="0.25">
      <c r="A355">
        <v>357</v>
      </c>
      <c r="B355" t="s">
        <v>22</v>
      </c>
      <c r="C355">
        <v>13.731958000000001</v>
      </c>
      <c r="D355">
        <v>35.380699</v>
      </c>
      <c r="E355">
        <v>111.129943</v>
      </c>
      <c r="F355">
        <v>49201.645595000002</v>
      </c>
      <c r="G355">
        <v>1</v>
      </c>
    </row>
    <row r="356" spans="1:7" x14ac:dyDescent="0.25">
      <c r="A356">
        <v>358</v>
      </c>
      <c r="B356" t="s">
        <v>22</v>
      </c>
      <c r="C356">
        <v>17.202200999999999</v>
      </c>
      <c r="D356">
        <v>27.822171999999998</v>
      </c>
      <c r="E356">
        <v>103.174719</v>
      </c>
      <c r="F356">
        <v>60682.736992999999</v>
      </c>
      <c r="G356">
        <v>1</v>
      </c>
    </row>
    <row r="357" spans="1:7" x14ac:dyDescent="0.25">
      <c r="A357">
        <v>359</v>
      </c>
      <c r="B357" t="s">
        <v>22</v>
      </c>
      <c r="C357">
        <v>15.860911</v>
      </c>
      <c r="D357">
        <v>31.873211000000001</v>
      </c>
      <c r="E357">
        <v>110.31553700000001</v>
      </c>
      <c r="F357">
        <v>30991.465453000001</v>
      </c>
      <c r="G357">
        <v>1</v>
      </c>
    </row>
    <row r="358" spans="1:7" x14ac:dyDescent="0.25">
      <c r="A358">
        <v>360</v>
      </c>
      <c r="B358" t="s">
        <v>22</v>
      </c>
      <c r="C358">
        <v>15.936601</v>
      </c>
      <c r="D358">
        <v>32.381570000000004</v>
      </c>
      <c r="E358">
        <v>112.402896</v>
      </c>
      <c r="F358">
        <v>22264.856037000001</v>
      </c>
      <c r="G358">
        <v>1</v>
      </c>
    </row>
    <row r="359" spans="1:7" x14ac:dyDescent="0.25">
      <c r="A359">
        <v>361</v>
      </c>
      <c r="B359" t="s">
        <v>22</v>
      </c>
      <c r="C359">
        <v>13.856998000000001</v>
      </c>
      <c r="D359">
        <v>37.822239000000003</v>
      </c>
      <c r="E359">
        <v>98.327505000000002</v>
      </c>
      <c r="F359">
        <v>66475.233879000007</v>
      </c>
      <c r="G359">
        <v>1</v>
      </c>
    </row>
    <row r="360" spans="1:7" x14ac:dyDescent="0.25">
      <c r="A360">
        <v>362</v>
      </c>
      <c r="B360" t="s">
        <v>22</v>
      </c>
      <c r="C360">
        <v>14.495224</v>
      </c>
      <c r="D360">
        <v>37.440556999999998</v>
      </c>
      <c r="E360">
        <v>97.522700999999984</v>
      </c>
      <c r="F360">
        <v>51981.828745999999</v>
      </c>
      <c r="G360">
        <v>1</v>
      </c>
    </row>
    <row r="361" spans="1:7" x14ac:dyDescent="0.25">
      <c r="A361">
        <v>363</v>
      </c>
      <c r="B361" t="s">
        <v>22</v>
      </c>
      <c r="C361">
        <v>14.552785999999999</v>
      </c>
      <c r="D361">
        <v>35.409077000000003</v>
      </c>
      <c r="E361">
        <v>92.293445000000006</v>
      </c>
      <c r="F361">
        <v>17850.895872000001</v>
      </c>
      <c r="G361">
        <v>1</v>
      </c>
    </row>
    <row r="362" spans="1:7" x14ac:dyDescent="0.25">
      <c r="A362">
        <v>364</v>
      </c>
      <c r="B362" t="s">
        <v>22</v>
      </c>
      <c r="C362">
        <v>15.625019</v>
      </c>
      <c r="D362">
        <v>35.30742</v>
      </c>
      <c r="E362">
        <v>94.155832000000004</v>
      </c>
      <c r="F362">
        <v>11308.043895000001</v>
      </c>
      <c r="G362">
        <v>1</v>
      </c>
    </row>
    <row r="363" spans="1:7" x14ac:dyDescent="0.25">
      <c r="A363">
        <v>365</v>
      </c>
      <c r="B363" t="s">
        <v>22</v>
      </c>
      <c r="C363">
        <v>17.401795</v>
      </c>
      <c r="D363">
        <v>23.927306000000002</v>
      </c>
      <c r="E363">
        <v>92.092990999999998</v>
      </c>
      <c r="F363">
        <v>16029.707656</v>
      </c>
      <c r="G363">
        <v>1</v>
      </c>
    </row>
    <row r="364" spans="1:7" x14ac:dyDescent="0.25">
      <c r="A364">
        <v>366</v>
      </c>
      <c r="B364" t="s">
        <v>22</v>
      </c>
      <c r="C364">
        <v>17.991478000000001</v>
      </c>
      <c r="D364">
        <v>24.411715000000001</v>
      </c>
      <c r="E364">
        <v>68.588723999999999</v>
      </c>
      <c r="F364">
        <v>12446.599717999999</v>
      </c>
      <c r="G364">
        <v>1</v>
      </c>
    </row>
    <row r="365" spans="1:7" x14ac:dyDescent="0.25">
      <c r="A365">
        <v>367</v>
      </c>
      <c r="B365" t="s">
        <v>22</v>
      </c>
      <c r="C365">
        <v>18.148319999999998</v>
      </c>
      <c r="D365">
        <v>23.417054</v>
      </c>
      <c r="E365">
        <v>75.503619</v>
      </c>
      <c r="F365">
        <v>15101.618146000001</v>
      </c>
      <c r="G365">
        <v>1</v>
      </c>
    </row>
    <row r="366" spans="1:7" x14ac:dyDescent="0.25">
      <c r="A366">
        <v>368</v>
      </c>
      <c r="B366" t="s">
        <v>22</v>
      </c>
      <c r="C366">
        <v>18.517810999999998</v>
      </c>
      <c r="D366">
        <v>24.607766000000002</v>
      </c>
      <c r="E366">
        <v>69.642337999999995</v>
      </c>
      <c r="F366">
        <v>23989.122456000001</v>
      </c>
      <c r="G366">
        <v>1</v>
      </c>
    </row>
    <row r="367" spans="1:7" x14ac:dyDescent="0.25">
      <c r="A367">
        <v>369</v>
      </c>
      <c r="B367" t="s">
        <v>22</v>
      </c>
      <c r="C367">
        <v>18.540496000000001</v>
      </c>
      <c r="D367">
        <v>27.136493999999999</v>
      </c>
      <c r="E367">
        <v>90.361358999999993</v>
      </c>
      <c r="F367">
        <v>18728.166395</v>
      </c>
      <c r="G367">
        <v>1</v>
      </c>
    </row>
    <row r="368" spans="1:7" x14ac:dyDescent="0.25">
      <c r="A368">
        <v>370</v>
      </c>
      <c r="B368" t="s">
        <v>22</v>
      </c>
      <c r="C368">
        <v>19.302441000000002</v>
      </c>
      <c r="D368">
        <v>29.156213999999999</v>
      </c>
      <c r="E368">
        <v>74.401089999999996</v>
      </c>
      <c r="F368">
        <v>17802.853577999998</v>
      </c>
      <c r="G368">
        <v>1</v>
      </c>
    </row>
    <row r="369" spans="1:7" x14ac:dyDescent="0.25">
      <c r="A369">
        <v>371</v>
      </c>
      <c r="B369" t="s">
        <v>22</v>
      </c>
      <c r="C369">
        <v>18.465356</v>
      </c>
      <c r="D369">
        <v>20.652636000000001</v>
      </c>
      <c r="E369">
        <v>103.231602</v>
      </c>
      <c r="F369">
        <v>14315.750915000001</v>
      </c>
      <c r="G369">
        <v>1</v>
      </c>
    </row>
    <row r="370" spans="1:7" x14ac:dyDescent="0.25">
      <c r="A370">
        <v>372</v>
      </c>
      <c r="B370" t="s">
        <v>22</v>
      </c>
      <c r="C370">
        <v>18.278777000000002</v>
      </c>
      <c r="D370">
        <v>20.597481999999999</v>
      </c>
      <c r="E370">
        <v>102.63271</v>
      </c>
      <c r="F370">
        <v>10824.147416</v>
      </c>
      <c r="G370">
        <v>1</v>
      </c>
    </row>
    <row r="371" spans="1:7" x14ac:dyDescent="0.25">
      <c r="A371">
        <v>373</v>
      </c>
      <c r="B371" t="s">
        <v>22</v>
      </c>
      <c r="C371">
        <v>18.036925</v>
      </c>
      <c r="D371">
        <v>27.673262000000001</v>
      </c>
      <c r="E371">
        <v>92.954547000000005</v>
      </c>
      <c r="F371">
        <v>34577.576580000001</v>
      </c>
      <c r="G371">
        <v>1</v>
      </c>
    </row>
    <row r="372" spans="1:7" x14ac:dyDescent="0.25">
      <c r="A372">
        <v>374</v>
      </c>
      <c r="B372" t="s">
        <v>22</v>
      </c>
      <c r="C372">
        <v>16.930349</v>
      </c>
      <c r="D372">
        <v>32.408433000000002</v>
      </c>
      <c r="E372">
        <v>105.664523</v>
      </c>
      <c r="F372">
        <v>15999.181762</v>
      </c>
      <c r="G372">
        <v>1</v>
      </c>
    </row>
    <row r="373" spans="1:7" x14ac:dyDescent="0.25">
      <c r="A373">
        <v>375</v>
      </c>
      <c r="B373" t="s">
        <v>22</v>
      </c>
      <c r="C373">
        <v>16.385100000000001</v>
      </c>
      <c r="D373">
        <v>33.235031999999997</v>
      </c>
      <c r="E373">
        <v>94.041398999999998</v>
      </c>
      <c r="F373">
        <v>30717.337846999999</v>
      </c>
      <c r="G373">
        <v>1</v>
      </c>
    </row>
    <row r="374" spans="1:7" x14ac:dyDescent="0.25">
      <c r="A374">
        <v>376</v>
      </c>
      <c r="B374" t="s">
        <v>22</v>
      </c>
      <c r="C374">
        <v>15.976566999999999</v>
      </c>
      <c r="D374">
        <v>34.086615000000002</v>
      </c>
      <c r="E374">
        <v>84.607557999999997</v>
      </c>
      <c r="F374">
        <v>24130.095331</v>
      </c>
      <c r="G374">
        <v>1</v>
      </c>
    </row>
    <row r="375" spans="1:7" x14ac:dyDescent="0.25">
      <c r="A375">
        <v>377</v>
      </c>
      <c r="B375" t="s">
        <v>22</v>
      </c>
      <c r="C375">
        <v>17.941471</v>
      </c>
      <c r="D375">
        <v>31.624177</v>
      </c>
      <c r="E375">
        <v>82.187381000000002</v>
      </c>
      <c r="F375">
        <v>6867.4397589999999</v>
      </c>
      <c r="G375">
        <v>1</v>
      </c>
    </row>
    <row r="376" spans="1:7" x14ac:dyDescent="0.25">
      <c r="A376">
        <v>378</v>
      </c>
      <c r="B376" t="s">
        <v>22</v>
      </c>
      <c r="C376">
        <v>17.918493000000002</v>
      </c>
      <c r="D376">
        <v>29.913415000000001</v>
      </c>
      <c r="E376">
        <v>84.583760999999996</v>
      </c>
      <c r="F376">
        <v>14472.297435</v>
      </c>
      <c r="G376">
        <v>1</v>
      </c>
    </row>
    <row r="377" spans="1:7" x14ac:dyDescent="0.25">
      <c r="A377">
        <v>379</v>
      </c>
      <c r="B377" t="s">
        <v>22</v>
      </c>
      <c r="C377">
        <v>16.287044000000002</v>
      </c>
      <c r="D377">
        <v>21.957269</v>
      </c>
      <c r="E377">
        <v>66.327737999999997</v>
      </c>
      <c r="F377">
        <v>14483.966199</v>
      </c>
      <c r="G377">
        <v>1</v>
      </c>
    </row>
    <row r="378" spans="1:7" x14ac:dyDescent="0.25">
      <c r="A378">
        <v>380</v>
      </c>
      <c r="B378" t="s">
        <v>22</v>
      </c>
      <c r="C378">
        <v>16.121372000000001</v>
      </c>
      <c r="D378">
        <v>20.996009999999998</v>
      </c>
      <c r="E378">
        <v>71.743954000000002</v>
      </c>
      <c r="F378">
        <v>16165.670617</v>
      </c>
      <c r="G378">
        <v>1</v>
      </c>
    </row>
    <row r="379" spans="1:7" x14ac:dyDescent="0.25">
      <c r="A379">
        <v>381</v>
      </c>
      <c r="B379" t="s">
        <v>22</v>
      </c>
      <c r="C379">
        <v>17.14939</v>
      </c>
      <c r="D379">
        <v>24.22308</v>
      </c>
      <c r="E379">
        <v>85.739637999999999</v>
      </c>
      <c r="F379">
        <v>15692.799206</v>
      </c>
      <c r="G379">
        <v>1</v>
      </c>
    </row>
    <row r="380" spans="1:7" x14ac:dyDescent="0.25">
      <c r="A380">
        <v>382</v>
      </c>
      <c r="B380" t="s">
        <v>22</v>
      </c>
      <c r="C380">
        <v>17.200282000000001</v>
      </c>
      <c r="D380">
        <v>22.519458</v>
      </c>
      <c r="E380">
        <v>75.437792000000002</v>
      </c>
      <c r="F380">
        <v>17619.737109999998</v>
      </c>
      <c r="G380">
        <v>1</v>
      </c>
    </row>
    <row r="381" spans="1:7" x14ac:dyDescent="0.25">
      <c r="A381">
        <v>383</v>
      </c>
      <c r="B381" t="s">
        <v>22</v>
      </c>
      <c r="C381">
        <v>18.191856999999999</v>
      </c>
      <c r="D381">
        <v>29.669315000000001</v>
      </c>
      <c r="E381">
        <v>89.484938999999997</v>
      </c>
      <c r="F381">
        <v>13094.989684</v>
      </c>
      <c r="G381">
        <v>1</v>
      </c>
    </row>
    <row r="382" spans="1:7" x14ac:dyDescent="0.25">
      <c r="A382">
        <v>384</v>
      </c>
      <c r="B382" t="s">
        <v>22</v>
      </c>
      <c r="C382">
        <v>10.341487000000001</v>
      </c>
      <c r="D382">
        <v>31.831918999999999</v>
      </c>
      <c r="E382">
        <v>100.883257</v>
      </c>
      <c r="F382">
        <v>12981.650517</v>
      </c>
      <c r="G382">
        <v>1</v>
      </c>
    </row>
    <row r="383" spans="1:7" x14ac:dyDescent="0.25">
      <c r="A383">
        <v>385</v>
      </c>
      <c r="B383" t="s">
        <v>22</v>
      </c>
      <c r="C383">
        <v>9.7148400000000006</v>
      </c>
      <c r="D383">
        <v>31.689049000000001</v>
      </c>
      <c r="E383">
        <v>91.796798999999993</v>
      </c>
      <c r="F383">
        <v>19189.711528</v>
      </c>
      <c r="G383">
        <v>1</v>
      </c>
    </row>
    <row r="384" spans="1:7" x14ac:dyDescent="0.25">
      <c r="A384">
        <v>386</v>
      </c>
      <c r="B384" t="s">
        <v>22</v>
      </c>
      <c r="C384">
        <v>12.560225000000001</v>
      </c>
      <c r="D384">
        <v>19.635508999999999</v>
      </c>
      <c r="E384">
        <v>90</v>
      </c>
      <c r="F384">
        <v>15180.584772</v>
      </c>
      <c r="G384">
        <v>1</v>
      </c>
    </row>
    <row r="385" spans="1:7" x14ac:dyDescent="0.25">
      <c r="A385">
        <v>387</v>
      </c>
      <c r="B385" t="s">
        <v>22</v>
      </c>
      <c r="C385">
        <v>14.321868</v>
      </c>
      <c r="D385">
        <v>14.9956</v>
      </c>
      <c r="E385">
        <v>79.069901000000002</v>
      </c>
      <c r="F385">
        <v>19310.123355</v>
      </c>
      <c r="G385">
        <v>1</v>
      </c>
    </row>
    <row r="386" spans="1:7" x14ac:dyDescent="0.25">
      <c r="A386">
        <v>388</v>
      </c>
      <c r="B386" t="s">
        <v>22</v>
      </c>
      <c r="C386">
        <v>14.749686000000001</v>
      </c>
      <c r="D386">
        <v>15.979879</v>
      </c>
      <c r="E386">
        <v>93.978572</v>
      </c>
      <c r="F386">
        <v>8584.8757719999994</v>
      </c>
      <c r="G386">
        <v>1</v>
      </c>
    </row>
    <row r="387" spans="1:7" x14ac:dyDescent="0.25">
      <c r="A387">
        <v>389</v>
      </c>
      <c r="B387" t="s">
        <v>22</v>
      </c>
      <c r="C387">
        <v>14.58614</v>
      </c>
      <c r="D387">
        <v>18.640768000000001</v>
      </c>
      <c r="E387">
        <v>73.934138000000004</v>
      </c>
      <c r="F387">
        <v>19242.018242999999</v>
      </c>
      <c r="G387">
        <v>1</v>
      </c>
    </row>
    <row r="388" spans="1:7" x14ac:dyDescent="0.25">
      <c r="A388">
        <v>390</v>
      </c>
      <c r="B388" t="s">
        <v>22</v>
      </c>
      <c r="C388">
        <v>15.198978</v>
      </c>
      <c r="D388">
        <v>18.525721000000001</v>
      </c>
      <c r="E388">
        <v>73.752059000000003</v>
      </c>
      <c r="F388">
        <v>15220.789449</v>
      </c>
      <c r="G388">
        <v>1</v>
      </c>
    </row>
    <row r="389" spans="1:7" x14ac:dyDescent="0.25">
      <c r="A389">
        <v>391</v>
      </c>
      <c r="B389" t="s">
        <v>22</v>
      </c>
      <c r="C389">
        <v>17.210421</v>
      </c>
      <c r="D389">
        <v>51.273628000000002</v>
      </c>
      <c r="E389">
        <v>26.628138000000007</v>
      </c>
      <c r="F389">
        <v>28151.832539999999</v>
      </c>
      <c r="G389">
        <v>1</v>
      </c>
    </row>
    <row r="390" spans="1:7" x14ac:dyDescent="0.25">
      <c r="A390">
        <v>392</v>
      </c>
      <c r="B390" t="s">
        <v>22</v>
      </c>
      <c r="C390">
        <v>16.480756</v>
      </c>
      <c r="D390">
        <v>50.605046000000002</v>
      </c>
      <c r="E390">
        <v>46.184992000000001</v>
      </c>
      <c r="F390">
        <v>10012.959403000001</v>
      </c>
      <c r="G390">
        <v>1</v>
      </c>
    </row>
    <row r="391" spans="1:7" x14ac:dyDescent="0.25">
      <c r="A391">
        <v>393</v>
      </c>
      <c r="B391" t="s">
        <v>22</v>
      </c>
      <c r="C391">
        <v>19.640993000000002</v>
      </c>
      <c r="D391">
        <v>53.462319000000001</v>
      </c>
      <c r="E391">
        <v>69.324279000000004</v>
      </c>
      <c r="F391">
        <v>43268.617232999997</v>
      </c>
      <c r="G391">
        <v>1</v>
      </c>
    </row>
    <row r="392" spans="1:7" x14ac:dyDescent="0.25">
      <c r="A392">
        <v>394</v>
      </c>
      <c r="B392" t="s">
        <v>22</v>
      </c>
      <c r="C392">
        <v>19.225186000000001</v>
      </c>
      <c r="D392">
        <v>54.873392000000003</v>
      </c>
      <c r="E392">
        <v>72.268837999999988</v>
      </c>
      <c r="F392">
        <v>34154.386423999997</v>
      </c>
      <c r="G392">
        <v>1</v>
      </c>
    </row>
    <row r="393" spans="1:7" x14ac:dyDescent="0.25">
      <c r="A393">
        <v>395</v>
      </c>
      <c r="B393" t="s">
        <v>22</v>
      </c>
      <c r="C393">
        <v>18.855153000000001</v>
      </c>
      <c r="D393">
        <v>54.231842</v>
      </c>
      <c r="E393">
        <v>62.194588000000003</v>
      </c>
      <c r="F393">
        <v>17111.404461999999</v>
      </c>
      <c r="G393">
        <v>1</v>
      </c>
    </row>
    <row r="394" spans="1:7" x14ac:dyDescent="0.25">
      <c r="A394">
        <v>396</v>
      </c>
      <c r="B394" t="s">
        <v>22</v>
      </c>
      <c r="C394">
        <v>14.814114</v>
      </c>
      <c r="D394">
        <v>51.571541000000003</v>
      </c>
      <c r="E394">
        <v>36.333688999999993</v>
      </c>
      <c r="F394">
        <v>19475.245535999999</v>
      </c>
      <c r="G394">
        <v>1</v>
      </c>
    </row>
    <row r="395" spans="1:7" x14ac:dyDescent="0.25">
      <c r="A395">
        <v>397</v>
      </c>
      <c r="B395" t="s">
        <v>22</v>
      </c>
      <c r="C395">
        <v>14.392796000000001</v>
      </c>
      <c r="D395">
        <v>51.532102999999999</v>
      </c>
      <c r="E395">
        <v>39.201224999999994</v>
      </c>
      <c r="F395">
        <v>17266.284132000001</v>
      </c>
      <c r="G395">
        <v>1</v>
      </c>
    </row>
    <row r="396" spans="1:7" x14ac:dyDescent="0.25">
      <c r="A396">
        <v>398</v>
      </c>
      <c r="B396" t="s">
        <v>22</v>
      </c>
      <c r="C396">
        <v>17.499963999999999</v>
      </c>
      <c r="D396">
        <v>47.140990000000002</v>
      </c>
      <c r="E396">
        <v>0.70424399999998855</v>
      </c>
      <c r="F396">
        <v>22129.363463999998</v>
      </c>
      <c r="G396">
        <v>1</v>
      </c>
    </row>
    <row r="397" spans="1:7" x14ac:dyDescent="0.25">
      <c r="A397">
        <v>399</v>
      </c>
      <c r="B397" t="s">
        <v>22</v>
      </c>
      <c r="C397">
        <v>7.8958959999999996</v>
      </c>
      <c r="D397">
        <v>5.0128740000000001</v>
      </c>
      <c r="E397">
        <v>106.295091</v>
      </c>
      <c r="F397">
        <v>14265.610435000001</v>
      </c>
      <c r="G397">
        <v>1</v>
      </c>
    </row>
    <row r="398" spans="1:7" x14ac:dyDescent="0.25">
      <c r="A398">
        <v>400</v>
      </c>
      <c r="B398" t="s">
        <v>22</v>
      </c>
      <c r="C398">
        <v>10.133763999999999</v>
      </c>
      <c r="D398">
        <v>24.530548</v>
      </c>
      <c r="E398">
        <v>70.124764999999996</v>
      </c>
      <c r="F398">
        <v>33080.207310999998</v>
      </c>
      <c r="G398">
        <v>1</v>
      </c>
    </row>
    <row r="399" spans="1:7" x14ac:dyDescent="0.25">
      <c r="A399">
        <v>401</v>
      </c>
      <c r="B399" t="s">
        <v>22</v>
      </c>
      <c r="C399">
        <v>10.659468</v>
      </c>
      <c r="D399">
        <v>25.137325000000001</v>
      </c>
      <c r="E399">
        <v>73.740387999999996</v>
      </c>
      <c r="F399">
        <v>14176.353004000001</v>
      </c>
      <c r="G399">
        <v>1</v>
      </c>
    </row>
    <row r="400" spans="1:7" x14ac:dyDescent="0.25">
      <c r="A400">
        <v>402</v>
      </c>
      <c r="B400" t="s">
        <v>22</v>
      </c>
      <c r="C400">
        <v>12.390893</v>
      </c>
      <c r="D400">
        <v>-25.070048</v>
      </c>
      <c r="E400">
        <v>81.780107999999984</v>
      </c>
      <c r="F400">
        <v>37442.109482</v>
      </c>
      <c r="G400">
        <v>1</v>
      </c>
    </row>
    <row r="401" spans="1:7" x14ac:dyDescent="0.25">
      <c r="A401">
        <v>403</v>
      </c>
      <c r="B401" t="s">
        <v>22</v>
      </c>
      <c r="C401">
        <v>13.5816</v>
      </c>
      <c r="D401">
        <v>-25.866617999999999</v>
      </c>
      <c r="E401">
        <v>71.696944999999999</v>
      </c>
      <c r="F401">
        <v>17530.922750000002</v>
      </c>
      <c r="G401">
        <v>1</v>
      </c>
    </row>
    <row r="402" spans="1:7" x14ac:dyDescent="0.25">
      <c r="A402">
        <v>404</v>
      </c>
      <c r="B402" t="s">
        <v>22</v>
      </c>
      <c r="C402">
        <v>13.116491</v>
      </c>
      <c r="D402">
        <v>-29.539725000000001</v>
      </c>
      <c r="E402">
        <v>81.942091000000005</v>
      </c>
      <c r="F402">
        <v>25636.662210999999</v>
      </c>
      <c r="G402">
        <v>1</v>
      </c>
    </row>
    <row r="403" spans="1:7" x14ac:dyDescent="0.25">
      <c r="A403">
        <v>405</v>
      </c>
      <c r="B403" t="s">
        <v>22</v>
      </c>
      <c r="C403">
        <v>9.9561399999999995</v>
      </c>
      <c r="D403">
        <v>-50.424666999999999</v>
      </c>
      <c r="E403">
        <v>115.496261</v>
      </c>
      <c r="F403">
        <v>21837.277305</v>
      </c>
      <c r="G403">
        <v>3</v>
      </c>
    </row>
    <row r="404" spans="1:7" x14ac:dyDescent="0.25">
      <c r="A404">
        <v>406</v>
      </c>
      <c r="B404" t="s">
        <v>22</v>
      </c>
      <c r="C404">
        <v>10.459918999999999</v>
      </c>
      <c r="D404">
        <v>-50.854123999999999</v>
      </c>
      <c r="E404">
        <v>27.149768999999999</v>
      </c>
      <c r="F404">
        <v>26353.81611</v>
      </c>
      <c r="G404">
        <v>3</v>
      </c>
    </row>
    <row r="405" spans="1:7" x14ac:dyDescent="0.25">
      <c r="A405">
        <v>407</v>
      </c>
      <c r="B405" t="s">
        <v>22</v>
      </c>
      <c r="C405">
        <v>14.657997999999999</v>
      </c>
      <c r="D405">
        <v>40.660561999999999</v>
      </c>
      <c r="E405">
        <v>115.57550999999999</v>
      </c>
      <c r="F405">
        <v>18211.867009000001</v>
      </c>
      <c r="G405">
        <v>1</v>
      </c>
    </row>
    <row r="406" spans="1:7" x14ac:dyDescent="0.25">
      <c r="A406">
        <v>408</v>
      </c>
      <c r="B406" t="s">
        <v>22</v>
      </c>
      <c r="C406">
        <v>22.314734000000001</v>
      </c>
      <c r="D406">
        <v>27.941202000000001</v>
      </c>
      <c r="E406">
        <v>70.386726999999993</v>
      </c>
      <c r="F406">
        <v>26093.409086</v>
      </c>
      <c r="G406">
        <v>2</v>
      </c>
    </row>
    <row r="407" spans="1:7" x14ac:dyDescent="0.25">
      <c r="A407">
        <v>409</v>
      </c>
      <c r="B407" t="s">
        <v>22</v>
      </c>
      <c r="C407">
        <v>23.902502999999999</v>
      </c>
      <c r="D407">
        <v>47.061909999999997</v>
      </c>
      <c r="E407">
        <v>173.165952</v>
      </c>
      <c r="F407">
        <v>22157.840527</v>
      </c>
      <c r="G407">
        <v>1</v>
      </c>
    </row>
    <row r="408" spans="1:7" x14ac:dyDescent="0.25">
      <c r="A408">
        <v>410</v>
      </c>
      <c r="B408" t="s">
        <v>22</v>
      </c>
      <c r="C408">
        <v>28.654886999999999</v>
      </c>
      <c r="D408">
        <v>52.815143999999997</v>
      </c>
      <c r="E408">
        <v>11.997992000000011</v>
      </c>
      <c r="F408">
        <v>30246.872557999999</v>
      </c>
      <c r="G408">
        <v>3</v>
      </c>
    </row>
    <row r="409" spans="1:7" x14ac:dyDescent="0.25">
      <c r="A409">
        <v>411</v>
      </c>
      <c r="B409" t="s">
        <v>22</v>
      </c>
      <c r="C409">
        <v>29.019355000000001</v>
      </c>
      <c r="D409">
        <v>52.443545999999998</v>
      </c>
      <c r="E409">
        <v>7.941757999999993</v>
      </c>
      <c r="F409">
        <v>22699.315742999999</v>
      </c>
      <c r="G409">
        <v>3</v>
      </c>
    </row>
    <row r="410" spans="1:7" x14ac:dyDescent="0.25">
      <c r="A410">
        <v>412</v>
      </c>
      <c r="B410" t="s">
        <v>22</v>
      </c>
      <c r="C410">
        <v>26.977329000000001</v>
      </c>
      <c r="D410">
        <v>59.172116000000003</v>
      </c>
      <c r="E410">
        <v>99.509732</v>
      </c>
      <c r="F410">
        <v>40659.008944000001</v>
      </c>
      <c r="G410">
        <v>2</v>
      </c>
    </row>
    <row r="411" spans="1:7" x14ac:dyDescent="0.25">
      <c r="A411">
        <v>413</v>
      </c>
      <c r="B411" t="s">
        <v>22</v>
      </c>
      <c r="C411">
        <v>23.040846999999999</v>
      </c>
      <c r="D411">
        <v>56.663333999999999</v>
      </c>
      <c r="E411">
        <v>92.733939000000007</v>
      </c>
      <c r="F411">
        <v>32513.903517999999</v>
      </c>
      <c r="G411">
        <v>1</v>
      </c>
    </row>
    <row r="412" spans="1:7" x14ac:dyDescent="0.25">
      <c r="A412">
        <v>414</v>
      </c>
      <c r="B412" t="s">
        <v>22</v>
      </c>
      <c r="C412">
        <v>25.724378999999999</v>
      </c>
      <c r="D412">
        <v>52.370134999999998</v>
      </c>
      <c r="E412">
        <v>75.870058</v>
      </c>
      <c r="F412">
        <v>26821.336392000001</v>
      </c>
      <c r="G412">
        <v>1</v>
      </c>
    </row>
    <row r="413" spans="1:7" x14ac:dyDescent="0.25">
      <c r="A413">
        <v>415</v>
      </c>
      <c r="B413" t="s">
        <v>22</v>
      </c>
      <c r="C413">
        <v>23.997161999999999</v>
      </c>
      <c r="D413">
        <v>48.526451000000002</v>
      </c>
      <c r="E413">
        <v>38.734239000000002</v>
      </c>
      <c r="F413">
        <v>7867.2373770000004</v>
      </c>
      <c r="G413">
        <v>1</v>
      </c>
    </row>
    <row r="414" spans="1:7" x14ac:dyDescent="0.25">
      <c r="A414">
        <v>416</v>
      </c>
      <c r="B414" t="s">
        <v>22</v>
      </c>
      <c r="C414">
        <v>24.134525</v>
      </c>
      <c r="D414">
        <v>49.299875999999998</v>
      </c>
      <c r="E414">
        <v>61.555470000000014</v>
      </c>
      <c r="F414">
        <v>17172.245133</v>
      </c>
      <c r="G414">
        <v>1</v>
      </c>
    </row>
    <row r="415" spans="1:7" x14ac:dyDescent="0.25">
      <c r="A415">
        <v>417</v>
      </c>
      <c r="B415" t="s">
        <v>22</v>
      </c>
      <c r="C415">
        <v>17.631163000000001</v>
      </c>
      <c r="D415">
        <v>-18.752524000000001</v>
      </c>
      <c r="E415">
        <v>33.752712000000002</v>
      </c>
      <c r="F415">
        <v>29703.044168</v>
      </c>
      <c r="G415">
        <v>1</v>
      </c>
    </row>
    <row r="416" spans="1:7" x14ac:dyDescent="0.25">
      <c r="A416">
        <v>418</v>
      </c>
      <c r="B416" t="s">
        <v>22</v>
      </c>
      <c r="C416">
        <v>18.194944</v>
      </c>
      <c r="D416">
        <v>-19.142702</v>
      </c>
      <c r="E416">
        <v>121.17619500000001</v>
      </c>
      <c r="F416">
        <v>14391.7785</v>
      </c>
      <c r="G416">
        <v>1</v>
      </c>
    </row>
    <row r="417" spans="1:7" x14ac:dyDescent="0.25">
      <c r="A417">
        <v>419</v>
      </c>
      <c r="B417" t="s">
        <v>22</v>
      </c>
      <c r="C417">
        <v>19.221465999999999</v>
      </c>
      <c r="D417">
        <v>-20.614025999999999</v>
      </c>
      <c r="E417">
        <v>75.537076000000013</v>
      </c>
      <c r="F417">
        <v>38758.599195000003</v>
      </c>
      <c r="G417">
        <v>1</v>
      </c>
    </row>
    <row r="418" spans="1:7" x14ac:dyDescent="0.25">
      <c r="A418">
        <v>420</v>
      </c>
      <c r="B418" t="s">
        <v>22</v>
      </c>
      <c r="C418">
        <v>21.313980999999998</v>
      </c>
      <c r="D418">
        <v>-24.715591</v>
      </c>
      <c r="E418">
        <v>104.087643</v>
      </c>
      <c r="F418">
        <v>31340.063632000001</v>
      </c>
      <c r="G418">
        <v>2</v>
      </c>
    </row>
    <row r="419" spans="1:7" x14ac:dyDescent="0.25">
      <c r="A419">
        <v>421</v>
      </c>
      <c r="B419" t="s">
        <v>22</v>
      </c>
      <c r="C419">
        <v>21.416516999999999</v>
      </c>
      <c r="D419">
        <v>-22.682905999999999</v>
      </c>
      <c r="E419">
        <v>98.067046000000005</v>
      </c>
      <c r="F419">
        <v>36818.614366000002</v>
      </c>
      <c r="G419">
        <v>2</v>
      </c>
    </row>
    <row r="420" spans="1:7" x14ac:dyDescent="0.25">
      <c r="A420">
        <v>423</v>
      </c>
      <c r="B420" t="s">
        <v>24</v>
      </c>
      <c r="C420">
        <v>18.441431999999999</v>
      </c>
      <c r="D420">
        <v>-29.719301000000002</v>
      </c>
      <c r="E420">
        <v>67.857968</v>
      </c>
      <c r="F420">
        <v>49197.623058999998</v>
      </c>
      <c r="G420">
        <v>1</v>
      </c>
    </row>
    <row r="421" spans="1:7" x14ac:dyDescent="0.25">
      <c r="A421">
        <v>424</v>
      </c>
      <c r="B421" t="s">
        <v>24</v>
      </c>
      <c r="C421">
        <v>20.090924000000001</v>
      </c>
      <c r="D421">
        <v>-31.223268999999998</v>
      </c>
      <c r="E421">
        <v>86.888782999999989</v>
      </c>
      <c r="F421">
        <v>50630.448538999997</v>
      </c>
      <c r="G421">
        <v>2</v>
      </c>
    </row>
    <row r="422" spans="1:7" x14ac:dyDescent="0.25">
      <c r="A422">
        <v>425</v>
      </c>
      <c r="B422" t="s">
        <v>24</v>
      </c>
      <c r="C422">
        <v>22.224727999999999</v>
      </c>
      <c r="D422">
        <v>-24.968713999999999</v>
      </c>
      <c r="E422">
        <v>69.705949000000004</v>
      </c>
      <c r="F422">
        <v>35095.096135</v>
      </c>
      <c r="G422">
        <v>2</v>
      </c>
    </row>
    <row r="423" spans="1:7" x14ac:dyDescent="0.25">
      <c r="A423">
        <v>426</v>
      </c>
      <c r="B423" t="s">
        <v>24</v>
      </c>
      <c r="C423">
        <v>22.242533000000002</v>
      </c>
      <c r="D423">
        <v>-27.119398</v>
      </c>
      <c r="E423">
        <v>77.426435000000026</v>
      </c>
      <c r="F423">
        <v>139298.65077899999</v>
      </c>
      <c r="G423">
        <v>2</v>
      </c>
    </row>
    <row r="424" spans="1:7" x14ac:dyDescent="0.25">
      <c r="A424">
        <v>427</v>
      </c>
      <c r="B424" t="s">
        <v>24</v>
      </c>
      <c r="C424">
        <v>21.468681</v>
      </c>
      <c r="D424">
        <v>-31.156078000000001</v>
      </c>
      <c r="E424">
        <v>79.672294000000022</v>
      </c>
      <c r="F424">
        <v>48817.596426999997</v>
      </c>
      <c r="G424">
        <v>2</v>
      </c>
    </row>
    <row r="425" spans="1:7" x14ac:dyDescent="0.25">
      <c r="A425">
        <v>428</v>
      </c>
      <c r="B425" t="s">
        <v>24</v>
      </c>
      <c r="C425">
        <v>23.127769000000001</v>
      </c>
      <c r="D425">
        <v>-28.940152000000001</v>
      </c>
      <c r="E425">
        <v>77.404070999999988</v>
      </c>
      <c r="F425">
        <v>193740.83521200001</v>
      </c>
      <c r="G425">
        <v>2</v>
      </c>
    </row>
    <row r="426" spans="1:7" x14ac:dyDescent="0.25">
      <c r="A426">
        <v>429</v>
      </c>
      <c r="B426" t="s">
        <v>22</v>
      </c>
      <c r="C426">
        <v>33.091963999999997</v>
      </c>
      <c r="D426">
        <v>25.273917000000001</v>
      </c>
      <c r="E426">
        <v>153.530632</v>
      </c>
      <c r="F426">
        <v>13540.130518</v>
      </c>
      <c r="G426">
        <v>3</v>
      </c>
    </row>
    <row r="427" spans="1:7" x14ac:dyDescent="0.25">
      <c r="A427">
        <v>430</v>
      </c>
      <c r="B427" t="s">
        <v>22</v>
      </c>
      <c r="C427">
        <v>32.522979999999997</v>
      </c>
      <c r="D427">
        <v>24.536207000000001</v>
      </c>
      <c r="E427">
        <v>134.07582600000001</v>
      </c>
      <c r="F427">
        <v>45489.476610999998</v>
      </c>
      <c r="G427">
        <v>3</v>
      </c>
    </row>
    <row r="428" spans="1:7" x14ac:dyDescent="0.25">
      <c r="A428">
        <v>431</v>
      </c>
      <c r="B428" t="s">
        <v>22</v>
      </c>
      <c r="C428">
        <v>36.978405000000002</v>
      </c>
      <c r="D428">
        <v>28.561755000000002</v>
      </c>
      <c r="E428">
        <v>83.768891999999994</v>
      </c>
      <c r="F428">
        <v>20516.860240999998</v>
      </c>
      <c r="G428">
        <v>3</v>
      </c>
    </row>
    <row r="429" spans="1:7" x14ac:dyDescent="0.25">
      <c r="A429">
        <v>432</v>
      </c>
      <c r="B429" t="s">
        <v>24</v>
      </c>
      <c r="C429">
        <v>36.460746</v>
      </c>
      <c r="D429">
        <v>20.662527000000001</v>
      </c>
      <c r="E429">
        <v>69.682345999999995</v>
      </c>
      <c r="F429">
        <v>26606.860952999999</v>
      </c>
      <c r="G429">
        <v>2</v>
      </c>
    </row>
    <row r="430" spans="1:7" x14ac:dyDescent="0.25">
      <c r="A430">
        <v>433</v>
      </c>
      <c r="B430" t="s">
        <v>22</v>
      </c>
      <c r="C430">
        <v>25.906600999999998</v>
      </c>
      <c r="D430">
        <v>-10.945658999999999</v>
      </c>
      <c r="E430">
        <v>79.971486000000027</v>
      </c>
      <c r="F430">
        <v>23845.001090999998</v>
      </c>
      <c r="G430">
        <v>2</v>
      </c>
    </row>
    <row r="431" spans="1:7" x14ac:dyDescent="0.25">
      <c r="A431">
        <v>434</v>
      </c>
      <c r="B431" t="s">
        <v>22</v>
      </c>
      <c r="C431">
        <v>26.249949000000001</v>
      </c>
      <c r="D431">
        <v>-5.9045030000000001</v>
      </c>
      <c r="E431">
        <v>67.034415999999993</v>
      </c>
      <c r="F431">
        <v>10629.657115</v>
      </c>
      <c r="G431">
        <v>1</v>
      </c>
    </row>
    <row r="432" spans="1:7" x14ac:dyDescent="0.25">
      <c r="A432">
        <v>435</v>
      </c>
      <c r="B432" t="s">
        <v>24</v>
      </c>
      <c r="C432">
        <v>24.236820000000002</v>
      </c>
      <c r="D432">
        <v>-6.0165449999999998</v>
      </c>
      <c r="E432">
        <v>17.136043000000001</v>
      </c>
      <c r="F432">
        <v>82105.638067000007</v>
      </c>
      <c r="G432">
        <v>2</v>
      </c>
    </row>
    <row r="433" spans="1:7" x14ac:dyDescent="0.25">
      <c r="A433">
        <v>436</v>
      </c>
      <c r="B433" t="s">
        <v>22</v>
      </c>
      <c r="C433">
        <v>32.939914000000002</v>
      </c>
      <c r="D433">
        <v>-18.745638</v>
      </c>
      <c r="E433">
        <v>177.690404</v>
      </c>
      <c r="F433">
        <v>38275.834105000002</v>
      </c>
      <c r="G433">
        <v>2</v>
      </c>
    </row>
    <row r="434" spans="1:7" x14ac:dyDescent="0.25">
      <c r="A434">
        <v>437</v>
      </c>
      <c r="B434" t="s">
        <v>22</v>
      </c>
      <c r="C434">
        <v>32.119647999999998</v>
      </c>
      <c r="D434">
        <v>-19.060345999999999</v>
      </c>
      <c r="E434">
        <v>170.55560500000001</v>
      </c>
      <c r="F434">
        <v>17987.957342999998</v>
      </c>
      <c r="G434">
        <v>2</v>
      </c>
    </row>
    <row r="435" spans="1:7" x14ac:dyDescent="0.25">
      <c r="A435">
        <v>438</v>
      </c>
      <c r="B435" t="s">
        <v>22</v>
      </c>
      <c r="C435">
        <v>30.150562000000001</v>
      </c>
      <c r="D435">
        <v>-18.203541000000001</v>
      </c>
      <c r="E435">
        <v>106.755562</v>
      </c>
      <c r="F435">
        <v>20344.278797999999</v>
      </c>
      <c r="G435">
        <v>2</v>
      </c>
    </row>
    <row r="436" spans="1:7" x14ac:dyDescent="0.25">
      <c r="A436">
        <v>439</v>
      </c>
      <c r="B436" t="s">
        <v>22</v>
      </c>
      <c r="C436">
        <v>30.932554</v>
      </c>
      <c r="D436">
        <v>-16.777916000000001</v>
      </c>
      <c r="E436">
        <v>60.223187999999993</v>
      </c>
      <c r="F436">
        <v>16842.870668</v>
      </c>
      <c r="G436">
        <v>1</v>
      </c>
    </row>
    <row r="437" spans="1:7" x14ac:dyDescent="0.25">
      <c r="A437">
        <v>440</v>
      </c>
      <c r="B437" t="s">
        <v>22</v>
      </c>
      <c r="C437">
        <v>28.887881</v>
      </c>
      <c r="D437">
        <v>-15.823936</v>
      </c>
      <c r="E437">
        <v>109.50519300000001</v>
      </c>
      <c r="F437">
        <v>9481.5152589999998</v>
      </c>
      <c r="G437">
        <v>2</v>
      </c>
    </row>
    <row r="438" spans="1:7" x14ac:dyDescent="0.25">
      <c r="A438">
        <v>442</v>
      </c>
      <c r="B438" t="s">
        <v>22</v>
      </c>
      <c r="C438">
        <v>33.512065999999997</v>
      </c>
      <c r="D438">
        <v>-13.526894</v>
      </c>
      <c r="E438">
        <v>63.485199000000001</v>
      </c>
      <c r="F438">
        <v>16946.026325999999</v>
      </c>
      <c r="G438">
        <v>2</v>
      </c>
    </row>
    <row r="439" spans="1:7" x14ac:dyDescent="0.25">
      <c r="A439">
        <v>443</v>
      </c>
      <c r="B439" t="s">
        <v>22</v>
      </c>
      <c r="C439">
        <v>34.065342999999999</v>
      </c>
      <c r="D439">
        <v>-18.366496000000001</v>
      </c>
      <c r="E439">
        <v>163.59703400000001</v>
      </c>
      <c r="F439">
        <v>20870.807928999999</v>
      </c>
      <c r="G439">
        <v>2</v>
      </c>
    </row>
    <row r="440" spans="1:7" x14ac:dyDescent="0.25">
      <c r="A440">
        <v>444</v>
      </c>
      <c r="B440" t="s">
        <v>22</v>
      </c>
      <c r="C440">
        <v>33.479402</v>
      </c>
      <c r="D440">
        <v>-17.958729999999999</v>
      </c>
      <c r="E440">
        <v>171.71589599999999</v>
      </c>
      <c r="F440">
        <v>10360.347533</v>
      </c>
      <c r="G440">
        <v>2</v>
      </c>
    </row>
    <row r="441" spans="1:7" x14ac:dyDescent="0.25">
      <c r="A441">
        <v>445</v>
      </c>
      <c r="B441" t="s">
        <v>22</v>
      </c>
      <c r="C441">
        <v>33.862673999999998</v>
      </c>
      <c r="D441">
        <v>-17.727740000000001</v>
      </c>
      <c r="E441">
        <v>167.16319799999999</v>
      </c>
      <c r="F441">
        <v>17440.268244999999</v>
      </c>
      <c r="G441">
        <v>2</v>
      </c>
    </row>
    <row r="442" spans="1:7" x14ac:dyDescent="0.25">
      <c r="A442">
        <v>446</v>
      </c>
      <c r="B442" t="s">
        <v>22</v>
      </c>
      <c r="C442">
        <v>32.826822999999997</v>
      </c>
      <c r="D442">
        <v>-11.480275000000001</v>
      </c>
      <c r="E442">
        <v>65.506744999999995</v>
      </c>
      <c r="F442">
        <v>29545.417536000001</v>
      </c>
      <c r="G442">
        <v>2</v>
      </c>
    </row>
    <row r="443" spans="1:7" x14ac:dyDescent="0.25">
      <c r="A443">
        <v>447</v>
      </c>
      <c r="B443" t="s">
        <v>22</v>
      </c>
      <c r="C443">
        <v>24.708043</v>
      </c>
      <c r="D443">
        <v>7.3150870000000001</v>
      </c>
      <c r="E443">
        <v>84.199669999999998</v>
      </c>
      <c r="F443">
        <v>14891.094607000001</v>
      </c>
      <c r="G443">
        <v>2</v>
      </c>
    </row>
    <row r="444" spans="1:7" x14ac:dyDescent="0.25">
      <c r="A444">
        <v>448</v>
      </c>
      <c r="B444" t="s">
        <v>22</v>
      </c>
      <c r="C444">
        <v>23.847383000000001</v>
      </c>
      <c r="D444">
        <v>14.328670000000001</v>
      </c>
      <c r="E444">
        <v>80.832808</v>
      </c>
      <c r="F444">
        <v>32265.525807000002</v>
      </c>
      <c r="G444">
        <v>1</v>
      </c>
    </row>
    <row r="445" spans="1:7" x14ac:dyDescent="0.25">
      <c r="A445">
        <v>449</v>
      </c>
      <c r="B445" t="s">
        <v>22</v>
      </c>
      <c r="C445">
        <v>24.583773999999998</v>
      </c>
      <c r="D445">
        <v>15.641311</v>
      </c>
      <c r="E445">
        <v>92.844227000000004</v>
      </c>
      <c r="F445">
        <v>45259.885789</v>
      </c>
      <c r="G445">
        <v>1</v>
      </c>
    </row>
    <row r="446" spans="1:7" x14ac:dyDescent="0.25">
      <c r="A446">
        <v>450</v>
      </c>
      <c r="B446" t="s">
        <v>22</v>
      </c>
      <c r="C446">
        <v>24.732132</v>
      </c>
      <c r="D446">
        <v>18.879124000000001</v>
      </c>
      <c r="E446">
        <v>69.251215999999999</v>
      </c>
      <c r="F446">
        <v>20871.469959999999</v>
      </c>
      <c r="G446">
        <v>1</v>
      </c>
    </row>
    <row r="447" spans="1:7" x14ac:dyDescent="0.25">
      <c r="A447">
        <v>451</v>
      </c>
      <c r="B447" t="s">
        <v>22</v>
      </c>
      <c r="C447">
        <v>25.249879</v>
      </c>
      <c r="D447">
        <v>6.9259779999999997</v>
      </c>
      <c r="E447">
        <v>79.499645000000001</v>
      </c>
      <c r="F447">
        <v>24094.957084999998</v>
      </c>
      <c r="G447">
        <v>1</v>
      </c>
    </row>
    <row r="448" spans="1:7" x14ac:dyDescent="0.25">
      <c r="A448">
        <v>452</v>
      </c>
      <c r="B448" t="s">
        <v>22</v>
      </c>
      <c r="C448">
        <v>31.398555999999999</v>
      </c>
      <c r="D448">
        <v>7.5492900000000001</v>
      </c>
      <c r="E448">
        <v>84.911372999999998</v>
      </c>
      <c r="F448">
        <v>13683.404404000001</v>
      </c>
      <c r="G448">
        <v>2</v>
      </c>
    </row>
    <row r="449" spans="1:7" x14ac:dyDescent="0.25">
      <c r="A449">
        <v>453</v>
      </c>
      <c r="B449" t="s">
        <v>22</v>
      </c>
      <c r="C449">
        <v>35.704391999999999</v>
      </c>
      <c r="D449">
        <v>7.6632939999999996</v>
      </c>
      <c r="E449">
        <v>80.141198000000003</v>
      </c>
      <c r="F449">
        <v>22626.805053</v>
      </c>
      <c r="G449">
        <v>3</v>
      </c>
    </row>
    <row r="450" spans="1:7" x14ac:dyDescent="0.25">
      <c r="A450">
        <v>454</v>
      </c>
      <c r="B450" t="s">
        <v>24</v>
      </c>
      <c r="C450">
        <v>35.392363000000003</v>
      </c>
      <c r="D450">
        <v>15.428217</v>
      </c>
      <c r="E450">
        <v>77.853865999999982</v>
      </c>
      <c r="F450">
        <v>66356.978000000003</v>
      </c>
      <c r="G450">
        <v>3</v>
      </c>
    </row>
    <row r="451" spans="1:7" x14ac:dyDescent="0.25">
      <c r="A451">
        <v>455</v>
      </c>
      <c r="B451" t="s">
        <v>22</v>
      </c>
      <c r="C451">
        <v>40.677410000000002</v>
      </c>
      <c r="D451">
        <v>14.804828000000001</v>
      </c>
      <c r="E451">
        <v>90.708462999999995</v>
      </c>
      <c r="F451">
        <v>26606.479582</v>
      </c>
      <c r="G451">
        <v>2</v>
      </c>
    </row>
    <row r="452" spans="1:7" x14ac:dyDescent="0.25">
      <c r="A452">
        <v>456</v>
      </c>
      <c r="B452" t="s">
        <v>22</v>
      </c>
      <c r="C452">
        <v>42.776032999999998</v>
      </c>
      <c r="D452">
        <v>17.750277000000001</v>
      </c>
      <c r="E452">
        <v>84.114716000000001</v>
      </c>
      <c r="F452">
        <v>59392.842365999997</v>
      </c>
      <c r="G452">
        <v>3</v>
      </c>
    </row>
    <row r="453" spans="1:7" x14ac:dyDescent="0.25">
      <c r="A453">
        <v>457</v>
      </c>
      <c r="B453" t="s">
        <v>22</v>
      </c>
      <c r="C453">
        <v>39.966621000000004</v>
      </c>
      <c r="D453">
        <v>10.67168</v>
      </c>
      <c r="E453">
        <v>42.516313999999994</v>
      </c>
      <c r="F453">
        <v>44061.032995000001</v>
      </c>
      <c r="G453">
        <v>1</v>
      </c>
    </row>
    <row r="454" spans="1:7" x14ac:dyDescent="0.25">
      <c r="A454">
        <v>458</v>
      </c>
      <c r="B454" t="s">
        <v>23</v>
      </c>
      <c r="C454">
        <v>35.237786</v>
      </c>
      <c r="D454">
        <v>35.528987999999998</v>
      </c>
      <c r="E454">
        <v>40.709800000000001</v>
      </c>
      <c r="F454">
        <v>39847.243219999997</v>
      </c>
      <c r="G454">
        <v>3</v>
      </c>
    </row>
    <row r="455" spans="1:7" x14ac:dyDescent="0.25">
      <c r="A455">
        <v>459</v>
      </c>
      <c r="B455" t="s">
        <v>22</v>
      </c>
      <c r="C455">
        <v>17.556429999999999</v>
      </c>
      <c r="D455">
        <v>-50.874563999999999</v>
      </c>
      <c r="E455">
        <v>47.892183999999986</v>
      </c>
      <c r="F455">
        <v>118591.760383</v>
      </c>
      <c r="G455">
        <v>3</v>
      </c>
    </row>
    <row r="456" spans="1:7" x14ac:dyDescent="0.25">
      <c r="A456">
        <v>460</v>
      </c>
      <c r="B456" t="s">
        <v>22</v>
      </c>
      <c r="C456">
        <v>17.325759999999999</v>
      </c>
      <c r="D456">
        <v>-48.807831999999998</v>
      </c>
      <c r="E456">
        <v>44.689954</v>
      </c>
      <c r="F456">
        <v>117594.080672</v>
      </c>
      <c r="G456">
        <v>3</v>
      </c>
    </row>
    <row r="457" spans="1:7" x14ac:dyDescent="0.25">
      <c r="A457">
        <v>461</v>
      </c>
      <c r="B457" t="s">
        <v>22</v>
      </c>
      <c r="C457">
        <v>16.789701000000001</v>
      </c>
      <c r="D457">
        <v>-47.748255</v>
      </c>
      <c r="E457">
        <v>45.837884000000003</v>
      </c>
      <c r="F457">
        <v>90068.855374000006</v>
      </c>
      <c r="G457">
        <v>3</v>
      </c>
    </row>
    <row r="458" spans="1:7" x14ac:dyDescent="0.25">
      <c r="A458">
        <v>462</v>
      </c>
      <c r="B458" t="s">
        <v>24</v>
      </c>
      <c r="C458">
        <v>18.921723</v>
      </c>
      <c r="D458">
        <v>-41.610996</v>
      </c>
      <c r="E458">
        <v>57.198563000000007</v>
      </c>
      <c r="F458">
        <v>186374.90990699999</v>
      </c>
      <c r="G458">
        <v>3</v>
      </c>
    </row>
    <row r="459" spans="1:7" x14ac:dyDescent="0.25">
      <c r="A459">
        <v>463</v>
      </c>
      <c r="B459" t="s">
        <v>22</v>
      </c>
      <c r="C459">
        <v>24.755952000000001</v>
      </c>
      <c r="D459">
        <v>-45.915996999999997</v>
      </c>
      <c r="E459">
        <v>170.04500200000001</v>
      </c>
      <c r="F459">
        <v>58555.377347000001</v>
      </c>
      <c r="G459">
        <v>3</v>
      </c>
    </row>
    <row r="460" spans="1:7" x14ac:dyDescent="0.25">
      <c r="A460">
        <v>464</v>
      </c>
      <c r="B460" t="s">
        <v>22</v>
      </c>
      <c r="C460">
        <v>26.374632999999999</v>
      </c>
      <c r="D460">
        <v>-46.909934</v>
      </c>
      <c r="E460">
        <v>165.15318199999999</v>
      </c>
      <c r="F460">
        <v>41615.310405999997</v>
      </c>
      <c r="G460">
        <v>3</v>
      </c>
    </row>
    <row r="461" spans="1:7" x14ac:dyDescent="0.25">
      <c r="A461">
        <v>465</v>
      </c>
      <c r="B461" t="s">
        <v>22</v>
      </c>
      <c r="C461">
        <v>27.465499000000001</v>
      </c>
      <c r="D461">
        <v>-43.135395000000003</v>
      </c>
      <c r="E461">
        <v>52.240882999999997</v>
      </c>
      <c r="F461">
        <v>35342.963065000004</v>
      </c>
      <c r="G461">
        <v>1</v>
      </c>
    </row>
    <row r="462" spans="1:7" x14ac:dyDescent="0.25">
      <c r="A462">
        <v>466</v>
      </c>
      <c r="B462" t="s">
        <v>22</v>
      </c>
      <c r="C462">
        <v>25.764139</v>
      </c>
      <c r="D462">
        <v>-43.079436999999999</v>
      </c>
      <c r="E462">
        <v>34.260378000000003</v>
      </c>
      <c r="F462">
        <v>58203.516650999998</v>
      </c>
      <c r="G462">
        <v>3</v>
      </c>
    </row>
    <row r="463" spans="1:7" x14ac:dyDescent="0.25">
      <c r="A463">
        <v>467</v>
      </c>
      <c r="B463" t="s">
        <v>22</v>
      </c>
      <c r="C463">
        <v>23.031929999999999</v>
      </c>
      <c r="D463">
        <v>-42.340845999999999</v>
      </c>
      <c r="E463">
        <v>36.732963000000012</v>
      </c>
      <c r="F463">
        <v>56984.391443</v>
      </c>
      <c r="G463">
        <v>3</v>
      </c>
    </row>
    <row r="464" spans="1:7" x14ac:dyDescent="0.25">
      <c r="A464">
        <v>468</v>
      </c>
      <c r="B464" t="s">
        <v>22</v>
      </c>
      <c r="C464">
        <v>23.421386999999999</v>
      </c>
      <c r="D464">
        <v>-40.191873999999999</v>
      </c>
      <c r="E464">
        <v>46.386266000000006</v>
      </c>
      <c r="F464">
        <v>70902.228401999993</v>
      </c>
      <c r="G464">
        <v>3</v>
      </c>
    </row>
    <row r="465" spans="1:7" x14ac:dyDescent="0.25">
      <c r="A465">
        <v>469</v>
      </c>
      <c r="B465" t="s">
        <v>22</v>
      </c>
      <c r="C465">
        <v>26.190729999999999</v>
      </c>
      <c r="D465">
        <v>-37.337350999999998</v>
      </c>
      <c r="E465">
        <v>8.2085069999999973</v>
      </c>
      <c r="F465">
        <v>51798.419665000001</v>
      </c>
      <c r="G465">
        <v>1</v>
      </c>
    </row>
    <row r="466" spans="1:7" x14ac:dyDescent="0.25">
      <c r="A466">
        <v>470</v>
      </c>
      <c r="B466" t="s">
        <v>22</v>
      </c>
      <c r="C466">
        <v>27.718859999999999</v>
      </c>
      <c r="D466">
        <v>-36.022288000000003</v>
      </c>
      <c r="E466">
        <v>17.327823999999993</v>
      </c>
      <c r="F466">
        <v>42370.780022999999</v>
      </c>
      <c r="G466">
        <v>1</v>
      </c>
    </row>
    <row r="467" spans="1:7" x14ac:dyDescent="0.25">
      <c r="A467">
        <v>471</v>
      </c>
      <c r="B467" t="s">
        <v>22</v>
      </c>
      <c r="C467">
        <v>25.268027</v>
      </c>
      <c r="D467">
        <v>-35.479523999999998</v>
      </c>
      <c r="E467">
        <v>44.402425999999991</v>
      </c>
      <c r="F467">
        <v>37076.590267</v>
      </c>
      <c r="G467">
        <v>1</v>
      </c>
    </row>
    <row r="468" spans="1:7" x14ac:dyDescent="0.25">
      <c r="A468">
        <v>472</v>
      </c>
      <c r="B468" t="s">
        <v>22</v>
      </c>
      <c r="C468">
        <v>25.033244</v>
      </c>
      <c r="D468">
        <v>-31.208324999999999</v>
      </c>
      <c r="E468">
        <v>65.757519000000002</v>
      </c>
      <c r="F468">
        <v>25862.30687</v>
      </c>
      <c r="G468">
        <v>1</v>
      </c>
    </row>
    <row r="469" spans="1:7" x14ac:dyDescent="0.25">
      <c r="A469">
        <v>473</v>
      </c>
      <c r="B469" t="s">
        <v>22</v>
      </c>
      <c r="C469">
        <v>25.859181</v>
      </c>
      <c r="D469">
        <v>-33.061967000000003</v>
      </c>
      <c r="E469">
        <v>44.361832</v>
      </c>
      <c r="F469">
        <v>28282.091272999998</v>
      </c>
      <c r="G469">
        <v>1</v>
      </c>
    </row>
    <row r="470" spans="1:7" x14ac:dyDescent="0.25">
      <c r="A470">
        <v>474</v>
      </c>
      <c r="B470" t="s">
        <v>22</v>
      </c>
      <c r="C470">
        <v>33.493983</v>
      </c>
      <c r="D470">
        <v>-28.066519</v>
      </c>
      <c r="E470">
        <v>35.279905000000014</v>
      </c>
      <c r="F470">
        <v>36064.835427999999</v>
      </c>
      <c r="G470">
        <v>2</v>
      </c>
    </row>
    <row r="471" spans="1:7" x14ac:dyDescent="0.25">
      <c r="A471">
        <v>475</v>
      </c>
      <c r="B471" t="s">
        <v>22</v>
      </c>
      <c r="C471">
        <v>28.725814</v>
      </c>
      <c r="D471">
        <v>-43.188454999999998</v>
      </c>
      <c r="E471">
        <v>63.186432000000003</v>
      </c>
      <c r="F471">
        <v>13214.521412</v>
      </c>
      <c r="G471">
        <v>1</v>
      </c>
    </row>
    <row r="472" spans="1:7" x14ac:dyDescent="0.25">
      <c r="A472">
        <v>476</v>
      </c>
      <c r="B472" t="s">
        <v>22</v>
      </c>
      <c r="C472">
        <v>29.192012999999999</v>
      </c>
      <c r="D472">
        <v>-43.917912999999999</v>
      </c>
      <c r="E472">
        <v>43.224862000000002</v>
      </c>
      <c r="F472">
        <v>33480.320886000001</v>
      </c>
      <c r="G472">
        <v>1</v>
      </c>
    </row>
    <row r="473" spans="1:7" x14ac:dyDescent="0.25">
      <c r="A473">
        <v>477</v>
      </c>
      <c r="B473" t="s">
        <v>22</v>
      </c>
      <c r="C473">
        <v>47.462935000000002</v>
      </c>
      <c r="D473">
        <v>13.524011</v>
      </c>
      <c r="E473">
        <v>27.451807000000002</v>
      </c>
      <c r="F473">
        <v>35070.667779000003</v>
      </c>
      <c r="G473">
        <v>1</v>
      </c>
    </row>
    <row r="474" spans="1:7" x14ac:dyDescent="0.25">
      <c r="A474">
        <v>478</v>
      </c>
      <c r="B474" t="s">
        <v>22</v>
      </c>
      <c r="C474">
        <v>50.224389000000002</v>
      </c>
      <c r="D474">
        <v>7.7376779999999998</v>
      </c>
      <c r="E474">
        <v>56.545065999999991</v>
      </c>
      <c r="F474">
        <v>37531.850671</v>
      </c>
      <c r="G474">
        <v>1</v>
      </c>
    </row>
    <row r="475" spans="1:7" x14ac:dyDescent="0.25">
      <c r="A475">
        <v>479</v>
      </c>
      <c r="B475" t="s">
        <v>22</v>
      </c>
      <c r="C475">
        <v>49.753231</v>
      </c>
      <c r="D475">
        <v>8.3258840000000003</v>
      </c>
      <c r="E475">
        <v>62.608706000000012</v>
      </c>
      <c r="F475">
        <v>31034.798416000001</v>
      </c>
      <c r="G475">
        <v>1</v>
      </c>
    </row>
    <row r="476" spans="1:7" x14ac:dyDescent="0.25">
      <c r="A476">
        <v>480</v>
      </c>
      <c r="B476" t="s">
        <v>22</v>
      </c>
      <c r="C476">
        <v>49.235264000000001</v>
      </c>
      <c r="D476">
        <v>24.200558999999998</v>
      </c>
      <c r="E476">
        <v>51.953348000000005</v>
      </c>
      <c r="F476">
        <v>25847.721243</v>
      </c>
      <c r="G476">
        <v>3</v>
      </c>
    </row>
    <row r="477" spans="1:7" x14ac:dyDescent="0.25">
      <c r="A477">
        <v>481</v>
      </c>
      <c r="B477" t="s">
        <v>22</v>
      </c>
      <c r="C477">
        <v>46.074457000000002</v>
      </c>
      <c r="D477">
        <v>21.385842</v>
      </c>
      <c r="E477">
        <v>59.152836000000001</v>
      </c>
      <c r="F477">
        <v>34247.463552000001</v>
      </c>
      <c r="G477">
        <v>3</v>
      </c>
    </row>
    <row r="478" spans="1:7" x14ac:dyDescent="0.25">
      <c r="A478">
        <v>482</v>
      </c>
      <c r="B478" t="s">
        <v>22</v>
      </c>
      <c r="C478">
        <v>38.259363</v>
      </c>
      <c r="D478">
        <v>-61.353842</v>
      </c>
      <c r="E478">
        <v>118.335016</v>
      </c>
      <c r="F478">
        <v>62756.362304000002</v>
      </c>
      <c r="G478">
        <v>2</v>
      </c>
    </row>
    <row r="479" spans="1:7" x14ac:dyDescent="0.25">
      <c r="A479">
        <v>483</v>
      </c>
      <c r="B479" t="s">
        <v>22</v>
      </c>
      <c r="C479">
        <v>35.793635000000002</v>
      </c>
      <c r="D479">
        <v>-53.908403999999997</v>
      </c>
      <c r="E479">
        <v>95.819002999999995</v>
      </c>
      <c r="F479">
        <v>67540.330050000004</v>
      </c>
      <c r="G479">
        <v>2</v>
      </c>
    </row>
    <row r="480" spans="1:7" x14ac:dyDescent="0.25">
      <c r="A480">
        <v>484</v>
      </c>
      <c r="B480" t="s">
        <v>22</v>
      </c>
      <c r="C480">
        <v>34.871647000000003</v>
      </c>
      <c r="D480">
        <v>-60.150069000000002</v>
      </c>
      <c r="E480">
        <v>170.17988399999999</v>
      </c>
      <c r="F480">
        <v>19046.517714000001</v>
      </c>
      <c r="G480">
        <v>2</v>
      </c>
    </row>
    <row r="481" spans="1:7" x14ac:dyDescent="0.25">
      <c r="A481">
        <v>485</v>
      </c>
      <c r="B481" t="s">
        <v>22</v>
      </c>
      <c r="C481">
        <v>36.409671000000003</v>
      </c>
      <c r="D481">
        <v>-52.512079</v>
      </c>
      <c r="E481">
        <v>119.20471000000001</v>
      </c>
      <c r="F481">
        <v>27344.035683999999</v>
      </c>
      <c r="G481">
        <v>2</v>
      </c>
    </row>
    <row r="482" spans="1:7" x14ac:dyDescent="0.25">
      <c r="A482">
        <v>486</v>
      </c>
      <c r="B482" t="s">
        <v>22</v>
      </c>
      <c r="C482">
        <v>33.860025</v>
      </c>
      <c r="D482">
        <v>-49.485447999999998</v>
      </c>
      <c r="E482">
        <v>39.700689000000011</v>
      </c>
      <c r="F482">
        <v>27002.850695000001</v>
      </c>
      <c r="G482">
        <v>2</v>
      </c>
    </row>
    <row r="483" spans="1:7" x14ac:dyDescent="0.25">
      <c r="A483">
        <v>487</v>
      </c>
      <c r="B483" t="s">
        <v>22</v>
      </c>
      <c r="C483">
        <v>33.499591000000002</v>
      </c>
      <c r="D483">
        <v>-48.860591999999997</v>
      </c>
      <c r="E483">
        <v>40.207322000000005</v>
      </c>
      <c r="F483">
        <v>31593.308334000001</v>
      </c>
      <c r="G483">
        <v>2</v>
      </c>
    </row>
    <row r="484" spans="1:7" x14ac:dyDescent="0.25">
      <c r="A484">
        <v>488</v>
      </c>
      <c r="B484" t="s">
        <v>22</v>
      </c>
      <c r="C484">
        <v>50.299956999999999</v>
      </c>
      <c r="D484">
        <v>-9.0245519999999999</v>
      </c>
      <c r="E484">
        <v>57.559115999999989</v>
      </c>
      <c r="F484">
        <v>16397.345485000002</v>
      </c>
      <c r="G484">
        <v>3</v>
      </c>
    </row>
    <row r="485" spans="1:7" x14ac:dyDescent="0.25">
      <c r="A485">
        <v>489</v>
      </c>
      <c r="B485" t="s">
        <v>22</v>
      </c>
      <c r="C485">
        <v>46.513952000000003</v>
      </c>
      <c r="D485">
        <v>-13.490659000000001</v>
      </c>
      <c r="E485">
        <v>14.099491</v>
      </c>
      <c r="F485">
        <v>31700.442929000001</v>
      </c>
      <c r="G485">
        <v>3</v>
      </c>
    </row>
    <row r="486" spans="1:7" x14ac:dyDescent="0.25">
      <c r="A486">
        <v>490</v>
      </c>
      <c r="B486" t="s">
        <v>22</v>
      </c>
      <c r="C486">
        <v>53.996496</v>
      </c>
      <c r="D486">
        <v>1.9439390000000001</v>
      </c>
      <c r="E486">
        <v>2.5085019999999929</v>
      </c>
      <c r="F486">
        <v>22214.770117</v>
      </c>
      <c r="G486">
        <v>3</v>
      </c>
    </row>
    <row r="487" spans="1:7" x14ac:dyDescent="0.25">
      <c r="A487">
        <v>491</v>
      </c>
      <c r="B487" t="s">
        <v>22</v>
      </c>
      <c r="C487">
        <v>55.313085999999998</v>
      </c>
      <c r="D487">
        <v>-32.385331999999998</v>
      </c>
      <c r="E487">
        <v>75.232993999999991</v>
      </c>
      <c r="F487">
        <v>33367.580749000001</v>
      </c>
      <c r="G487">
        <v>2</v>
      </c>
    </row>
    <row r="488" spans="1:7" x14ac:dyDescent="0.25">
      <c r="A488">
        <v>492</v>
      </c>
      <c r="B488" t="s">
        <v>22</v>
      </c>
      <c r="C488">
        <v>56.132389000000003</v>
      </c>
      <c r="D488">
        <v>-39.440981000000001</v>
      </c>
      <c r="E488">
        <v>153.140367</v>
      </c>
      <c r="F488">
        <v>40681.125927000001</v>
      </c>
      <c r="G488">
        <v>2</v>
      </c>
    </row>
    <row r="489" spans="1:7" x14ac:dyDescent="0.25">
      <c r="A489">
        <v>493</v>
      </c>
      <c r="B489" t="s">
        <v>22</v>
      </c>
      <c r="C489">
        <v>54.085034</v>
      </c>
      <c r="D489">
        <v>-45.014651999999998</v>
      </c>
      <c r="E489">
        <v>136.21960899999999</v>
      </c>
      <c r="F489">
        <v>62573.653595999996</v>
      </c>
      <c r="G489">
        <v>2</v>
      </c>
    </row>
    <row r="490" spans="1:7" x14ac:dyDescent="0.25">
      <c r="A490">
        <v>494</v>
      </c>
      <c r="B490" t="s">
        <v>22</v>
      </c>
      <c r="C490">
        <v>54.545738999999998</v>
      </c>
      <c r="D490">
        <v>-91.363974999999996</v>
      </c>
      <c r="E490">
        <v>97.587550000000022</v>
      </c>
      <c r="F490">
        <v>39226.738617000003</v>
      </c>
      <c r="G490">
        <v>3</v>
      </c>
    </row>
    <row r="491" spans="1:7" x14ac:dyDescent="0.25">
      <c r="A491">
        <v>495</v>
      </c>
      <c r="B491" t="s">
        <v>23</v>
      </c>
      <c r="C491">
        <v>59.888334</v>
      </c>
      <c r="D491">
        <v>-102.741761</v>
      </c>
      <c r="E491">
        <v>81.955168</v>
      </c>
      <c r="F491">
        <v>105420.722393</v>
      </c>
      <c r="G491">
        <v>3</v>
      </c>
    </row>
    <row r="492" spans="1:7" x14ac:dyDescent="0.25">
      <c r="A492">
        <v>496</v>
      </c>
      <c r="B492" t="s">
        <v>22</v>
      </c>
      <c r="C492">
        <v>66.451464000000001</v>
      </c>
      <c r="D492">
        <v>114.828982</v>
      </c>
      <c r="E492">
        <v>48.797248000000003</v>
      </c>
      <c r="F492">
        <v>139539.877156</v>
      </c>
      <c r="G492">
        <v>3</v>
      </c>
    </row>
    <row r="493" spans="1:7" x14ac:dyDescent="0.25">
      <c r="A493">
        <v>497</v>
      </c>
      <c r="B493" t="s">
        <v>24</v>
      </c>
      <c r="C493">
        <v>29.392444000000001</v>
      </c>
      <c r="D493">
        <v>7.4794010000000002</v>
      </c>
      <c r="E493">
        <v>105.17989900000001</v>
      </c>
      <c r="F493">
        <v>106534.96326400001</v>
      </c>
      <c r="G493">
        <v>1</v>
      </c>
    </row>
    <row r="494" spans="1:7" x14ac:dyDescent="0.25">
      <c r="A494">
        <v>498</v>
      </c>
      <c r="B494" t="s">
        <v>24</v>
      </c>
      <c r="C494">
        <v>27.020333000000001</v>
      </c>
      <c r="D494">
        <v>16.194431999999999</v>
      </c>
      <c r="E494">
        <v>117.82798</v>
      </c>
      <c r="F494">
        <v>37390.031827999999</v>
      </c>
      <c r="G494">
        <v>1</v>
      </c>
    </row>
    <row r="495" spans="1:7" x14ac:dyDescent="0.25">
      <c r="A495">
        <v>499</v>
      </c>
      <c r="B495" t="s">
        <v>24</v>
      </c>
      <c r="C495">
        <v>27.093025000000001</v>
      </c>
      <c r="D495">
        <v>14.692235999999999</v>
      </c>
      <c r="E495">
        <v>120.47822499999999</v>
      </c>
      <c r="F495">
        <v>24174.597042000001</v>
      </c>
      <c r="G495">
        <v>2</v>
      </c>
    </row>
    <row r="496" spans="1:7" x14ac:dyDescent="0.25">
      <c r="A496">
        <v>500</v>
      </c>
      <c r="B496" t="s">
        <v>23</v>
      </c>
      <c r="C496">
        <v>29.058171999999999</v>
      </c>
      <c r="D496">
        <v>13.073776000000001</v>
      </c>
      <c r="E496">
        <v>105.33251000000001</v>
      </c>
      <c r="F496">
        <v>85330.159968000007</v>
      </c>
      <c r="G496">
        <v>1</v>
      </c>
    </row>
    <row r="497" spans="1:7" x14ac:dyDescent="0.25">
      <c r="A497">
        <v>501</v>
      </c>
      <c r="B497" t="s">
        <v>23</v>
      </c>
      <c r="C497">
        <v>31.415500999999999</v>
      </c>
      <c r="D497">
        <v>14.597006</v>
      </c>
      <c r="E497">
        <v>104.46205900000001</v>
      </c>
      <c r="F497">
        <v>39211.346878999997</v>
      </c>
      <c r="G497">
        <v>2</v>
      </c>
    </row>
    <row r="498" spans="1:7" x14ac:dyDescent="0.25">
      <c r="A498">
        <v>502</v>
      </c>
      <c r="B498" t="s">
        <v>24</v>
      </c>
      <c r="C498">
        <v>30.213083999999998</v>
      </c>
      <c r="D498">
        <v>-37.681896999999999</v>
      </c>
      <c r="E498">
        <v>68.946102999999994</v>
      </c>
      <c r="F498">
        <v>40250.616009999998</v>
      </c>
      <c r="G498">
        <v>1</v>
      </c>
    </row>
    <row r="499" spans="1:7" x14ac:dyDescent="0.25">
      <c r="A499">
        <v>503</v>
      </c>
      <c r="B499" t="s">
        <v>24</v>
      </c>
      <c r="C499">
        <v>31.810734</v>
      </c>
      <c r="D499">
        <v>-43.220002000000001</v>
      </c>
      <c r="E499">
        <v>65.250078999999999</v>
      </c>
      <c r="F499">
        <v>52034.143528000001</v>
      </c>
      <c r="G499">
        <v>1</v>
      </c>
    </row>
    <row r="500" spans="1:7" x14ac:dyDescent="0.25">
      <c r="A500">
        <v>504</v>
      </c>
      <c r="B500" t="s">
        <v>24</v>
      </c>
      <c r="C500">
        <v>34.545610000000003</v>
      </c>
      <c r="D500">
        <v>-29.936040999999999</v>
      </c>
      <c r="E500">
        <v>44.42607799999999</v>
      </c>
      <c r="F500">
        <v>19833.715122000001</v>
      </c>
      <c r="G500">
        <v>2</v>
      </c>
    </row>
    <row r="501" spans="1:7" x14ac:dyDescent="0.25">
      <c r="A501">
        <v>505</v>
      </c>
      <c r="B501" t="s">
        <v>23</v>
      </c>
      <c r="C501">
        <v>56.741101</v>
      </c>
      <c r="D501">
        <v>92.755022999999994</v>
      </c>
      <c r="E501">
        <v>122.99906099999998</v>
      </c>
      <c r="F501">
        <v>68458.840366999997</v>
      </c>
      <c r="G501">
        <v>2</v>
      </c>
    </row>
    <row r="502" spans="1:7" x14ac:dyDescent="0.25">
      <c r="A502">
        <v>506</v>
      </c>
      <c r="B502" t="s">
        <v>23</v>
      </c>
      <c r="C502">
        <v>57.331850000000003</v>
      </c>
      <c r="D502">
        <v>96.832273999999998</v>
      </c>
      <c r="E502">
        <v>123.53402399999999</v>
      </c>
      <c r="F502">
        <v>60208.453225999998</v>
      </c>
      <c r="G502">
        <v>2</v>
      </c>
    </row>
    <row r="503" spans="1:7" x14ac:dyDescent="0.25">
      <c r="A503">
        <v>507</v>
      </c>
      <c r="B503" t="s">
        <v>24</v>
      </c>
      <c r="C503">
        <v>11.151158000000001</v>
      </c>
      <c r="D503">
        <v>-18.112895999999999</v>
      </c>
      <c r="E503">
        <v>74.978968000000009</v>
      </c>
      <c r="F503">
        <v>60805.928638999998</v>
      </c>
      <c r="G503">
        <v>1</v>
      </c>
    </row>
    <row r="504" spans="1:7" x14ac:dyDescent="0.25">
      <c r="A504">
        <v>508</v>
      </c>
      <c r="B504" t="s">
        <v>24</v>
      </c>
      <c r="C504">
        <v>11.476922</v>
      </c>
      <c r="D504">
        <v>-14.513871</v>
      </c>
      <c r="E504">
        <v>35.583844999999997</v>
      </c>
      <c r="F504">
        <v>64660.328527999998</v>
      </c>
      <c r="G504">
        <v>1</v>
      </c>
    </row>
    <row r="505" spans="1:7" x14ac:dyDescent="0.25">
      <c r="A505">
        <v>509</v>
      </c>
      <c r="B505" t="s">
        <v>24</v>
      </c>
      <c r="C505">
        <v>12.967478</v>
      </c>
      <c r="D505">
        <v>-11.679427</v>
      </c>
      <c r="E505">
        <v>34.98223200000001</v>
      </c>
      <c r="F505">
        <v>37631.585166999997</v>
      </c>
      <c r="G505">
        <v>3</v>
      </c>
    </row>
    <row r="506" spans="1:7" x14ac:dyDescent="0.25">
      <c r="A506">
        <v>510</v>
      </c>
      <c r="B506" t="s">
        <v>24</v>
      </c>
      <c r="C506">
        <v>15.797974</v>
      </c>
      <c r="D506">
        <v>-30.445602999999998</v>
      </c>
      <c r="E506">
        <v>73.643391000000008</v>
      </c>
      <c r="F506">
        <v>54606.759995</v>
      </c>
      <c r="G506">
        <v>1</v>
      </c>
    </row>
    <row r="507" spans="1:7" x14ac:dyDescent="0.25">
      <c r="A507">
        <v>511</v>
      </c>
      <c r="B507" t="s">
        <v>24</v>
      </c>
      <c r="C507">
        <v>13.843464000000001</v>
      </c>
      <c r="D507">
        <v>-30.258704999999999</v>
      </c>
      <c r="E507">
        <v>75.942070000000001</v>
      </c>
      <c r="F507">
        <v>166953.22818500001</v>
      </c>
      <c r="G507">
        <v>2</v>
      </c>
    </row>
    <row r="508" spans="1:7" x14ac:dyDescent="0.25">
      <c r="A508">
        <v>512</v>
      </c>
      <c r="B508" t="s">
        <v>24</v>
      </c>
      <c r="C508">
        <v>9.0836869999999994</v>
      </c>
      <c r="D508">
        <v>-25.988496999999999</v>
      </c>
      <c r="E508">
        <v>64.596658999999988</v>
      </c>
      <c r="F508">
        <v>141822.587646</v>
      </c>
      <c r="G508">
        <v>1</v>
      </c>
    </row>
    <row r="509" spans="1:7" x14ac:dyDescent="0.25">
      <c r="A509">
        <v>513</v>
      </c>
      <c r="B509" t="s">
        <v>24</v>
      </c>
      <c r="C509">
        <v>0.41056999999999999</v>
      </c>
      <c r="D509">
        <v>-71.593328999999997</v>
      </c>
      <c r="E509">
        <v>76.411601000000019</v>
      </c>
      <c r="F509">
        <v>455566.50307400001</v>
      </c>
      <c r="G509">
        <v>2</v>
      </c>
    </row>
    <row r="510" spans="1:7" x14ac:dyDescent="0.25">
      <c r="A510">
        <v>514</v>
      </c>
      <c r="B510" t="s">
        <v>24</v>
      </c>
      <c r="C510">
        <v>32.337215</v>
      </c>
      <c r="D510">
        <v>17.733550000000001</v>
      </c>
      <c r="E510">
        <v>177.249458</v>
      </c>
      <c r="F510">
        <v>24767.474699999999</v>
      </c>
      <c r="G510">
        <v>3</v>
      </c>
    </row>
    <row r="511" spans="1:7" x14ac:dyDescent="0.25">
      <c r="A511">
        <v>515</v>
      </c>
      <c r="B511" t="s">
        <v>24</v>
      </c>
      <c r="C511">
        <v>26.166929</v>
      </c>
      <c r="D511">
        <v>5.1604510000000001</v>
      </c>
      <c r="E511">
        <v>87.661832000000004</v>
      </c>
      <c r="F511">
        <v>99987.357917000001</v>
      </c>
      <c r="G511">
        <v>1</v>
      </c>
    </row>
    <row r="512" spans="1:7" x14ac:dyDescent="0.25">
      <c r="A512">
        <v>516</v>
      </c>
      <c r="B512" t="s">
        <v>24</v>
      </c>
      <c r="C512">
        <v>23.526993000000001</v>
      </c>
      <c r="D512">
        <v>6.9280689999999998</v>
      </c>
      <c r="E512">
        <v>89.251599999999996</v>
      </c>
      <c r="F512">
        <v>85915.251008000007</v>
      </c>
      <c r="G512">
        <v>1</v>
      </c>
    </row>
    <row r="513" spans="1:7" x14ac:dyDescent="0.25">
      <c r="A513">
        <v>517</v>
      </c>
      <c r="B513" t="s">
        <v>24</v>
      </c>
      <c r="C513">
        <v>23.333469000000001</v>
      </c>
      <c r="D513">
        <v>10.104944</v>
      </c>
      <c r="E513">
        <v>106.898979</v>
      </c>
      <c r="F513">
        <v>24291.52738</v>
      </c>
      <c r="G513">
        <v>1</v>
      </c>
    </row>
    <row r="514" spans="1:7" x14ac:dyDescent="0.25">
      <c r="A514">
        <v>518</v>
      </c>
      <c r="B514" t="s">
        <v>24</v>
      </c>
      <c r="C514">
        <v>26.717956000000001</v>
      </c>
      <c r="D514">
        <v>9.4270999999999994E-2</v>
      </c>
      <c r="E514">
        <v>7.9347520000000031</v>
      </c>
      <c r="F514">
        <v>50708.418361999997</v>
      </c>
      <c r="G514">
        <v>3</v>
      </c>
    </row>
    <row r="515" spans="1:7" x14ac:dyDescent="0.25">
      <c r="A515">
        <v>519</v>
      </c>
      <c r="B515" t="s">
        <v>24</v>
      </c>
      <c r="C515">
        <v>22.519124000000001</v>
      </c>
      <c r="D515">
        <v>14.144099000000001</v>
      </c>
      <c r="E515">
        <v>93.376712999999995</v>
      </c>
      <c r="F515">
        <v>26198.114120999999</v>
      </c>
      <c r="G515">
        <v>1</v>
      </c>
    </row>
    <row r="516" spans="1:7" x14ac:dyDescent="0.25">
      <c r="A516">
        <v>520</v>
      </c>
      <c r="B516" t="s">
        <v>22</v>
      </c>
      <c r="C516">
        <v>14.368047000000001</v>
      </c>
      <c r="D516">
        <v>-23.513779</v>
      </c>
      <c r="E516">
        <v>101.81315600000001</v>
      </c>
      <c r="F516">
        <v>17880.146194000001</v>
      </c>
      <c r="G516">
        <v>3</v>
      </c>
    </row>
    <row r="517" spans="1:7" x14ac:dyDescent="0.25">
      <c r="A517">
        <v>521</v>
      </c>
      <c r="B517" t="s">
        <v>22</v>
      </c>
      <c r="C517">
        <v>0.36597200000000002</v>
      </c>
      <c r="D517">
        <v>4.0179039999999997</v>
      </c>
      <c r="E517">
        <v>63.261142</v>
      </c>
      <c r="F517">
        <v>12508.995281</v>
      </c>
      <c r="G517">
        <v>2</v>
      </c>
    </row>
    <row r="518" spans="1:7" x14ac:dyDescent="0.25">
      <c r="A518">
        <v>522</v>
      </c>
      <c r="B518" t="s">
        <v>22</v>
      </c>
      <c r="C518">
        <v>0.23991100000000001</v>
      </c>
      <c r="D518">
        <v>4.7630400000000002</v>
      </c>
      <c r="E518">
        <v>92.900188999999997</v>
      </c>
      <c r="F518">
        <v>9684.3164720000004</v>
      </c>
      <c r="G518">
        <v>2</v>
      </c>
    </row>
    <row r="519" spans="1:7" x14ac:dyDescent="0.25">
      <c r="A519">
        <v>523</v>
      </c>
      <c r="B519" t="s">
        <v>22</v>
      </c>
      <c r="C519">
        <v>0.33507300000000001</v>
      </c>
      <c r="D519">
        <v>5.8313940000000004</v>
      </c>
      <c r="E519">
        <v>74.256134000000003</v>
      </c>
      <c r="F519">
        <v>7272.1411889999999</v>
      </c>
      <c r="G519">
        <v>2</v>
      </c>
    </row>
    <row r="520" spans="1:7" x14ac:dyDescent="0.25">
      <c r="A520">
        <v>524</v>
      </c>
      <c r="B520" t="s">
        <v>22</v>
      </c>
      <c r="C520">
        <v>1.2389000000000001E-2</v>
      </c>
      <c r="D520">
        <v>6.2582069999999996</v>
      </c>
      <c r="E520">
        <v>84.781530000000004</v>
      </c>
      <c r="F520">
        <v>10798.917675000001</v>
      </c>
      <c r="G520">
        <v>1</v>
      </c>
    </row>
    <row r="521" spans="1:7" x14ac:dyDescent="0.25">
      <c r="A521">
        <v>525</v>
      </c>
      <c r="B521" t="s">
        <v>22</v>
      </c>
      <c r="C521">
        <v>9.1294E-2</v>
      </c>
      <c r="D521">
        <v>6.4112520000000002</v>
      </c>
      <c r="E521">
        <v>86.432167000000007</v>
      </c>
      <c r="F521">
        <v>7669.7557180000003</v>
      </c>
      <c r="G521">
        <v>1</v>
      </c>
    </row>
    <row r="522" spans="1:7" x14ac:dyDescent="0.25">
      <c r="A522">
        <v>526</v>
      </c>
      <c r="B522" t="s">
        <v>22</v>
      </c>
      <c r="C522">
        <v>-6.2293000000000001E-2</v>
      </c>
      <c r="D522">
        <v>7.1380749999999997</v>
      </c>
      <c r="E522">
        <v>69.719503000000003</v>
      </c>
      <c r="F522">
        <v>10996.377984999999</v>
      </c>
      <c r="G522">
        <v>1</v>
      </c>
    </row>
    <row r="523" spans="1:7" x14ac:dyDescent="0.25">
      <c r="A523">
        <v>527</v>
      </c>
      <c r="B523" t="s">
        <v>22</v>
      </c>
      <c r="C523">
        <v>1.147656</v>
      </c>
      <c r="D523">
        <v>1.0892599999999999</v>
      </c>
      <c r="E523">
        <v>87.557316999999998</v>
      </c>
      <c r="F523">
        <v>17081.255924000001</v>
      </c>
      <c r="G523">
        <v>1</v>
      </c>
    </row>
    <row r="524" spans="1:7" x14ac:dyDescent="0.25">
      <c r="A524">
        <v>528</v>
      </c>
      <c r="B524" t="s">
        <v>22</v>
      </c>
      <c r="C524">
        <v>1.3989229999999999</v>
      </c>
      <c r="D524">
        <v>-4.6511380000000004</v>
      </c>
      <c r="E524">
        <v>85.714944000000003</v>
      </c>
      <c r="F524">
        <v>17822.666664</v>
      </c>
      <c r="G524">
        <v>1</v>
      </c>
    </row>
    <row r="525" spans="1:7" x14ac:dyDescent="0.25">
      <c r="A525">
        <v>529</v>
      </c>
      <c r="B525" t="s">
        <v>22</v>
      </c>
      <c r="C525">
        <v>-20.419211000000001</v>
      </c>
      <c r="D525">
        <v>-14.026783999999999</v>
      </c>
      <c r="E525">
        <v>127.25604</v>
      </c>
      <c r="F525">
        <v>41812.893193000004</v>
      </c>
      <c r="G525">
        <v>1</v>
      </c>
    </row>
    <row r="526" spans="1:7" x14ac:dyDescent="0.25">
      <c r="A526">
        <v>530</v>
      </c>
      <c r="B526" t="s">
        <v>22</v>
      </c>
      <c r="C526">
        <v>14.553369999999999</v>
      </c>
      <c r="D526">
        <v>33.271301999999999</v>
      </c>
      <c r="E526">
        <v>112.068031</v>
      </c>
      <c r="F526">
        <v>10737.636702</v>
      </c>
      <c r="G526">
        <v>1</v>
      </c>
    </row>
    <row r="527" spans="1:7" x14ac:dyDescent="0.25">
      <c r="A527">
        <v>531</v>
      </c>
      <c r="B527" t="s">
        <v>22</v>
      </c>
      <c r="C527">
        <v>14.189092</v>
      </c>
      <c r="D527">
        <v>32.609070000000003</v>
      </c>
      <c r="E527">
        <v>115.27155399999999</v>
      </c>
      <c r="F527">
        <v>23612.638908000001</v>
      </c>
      <c r="G527">
        <v>1</v>
      </c>
    </row>
    <row r="528" spans="1:7" x14ac:dyDescent="0.25">
      <c r="A528">
        <v>532</v>
      </c>
      <c r="B528" t="s">
        <v>22</v>
      </c>
      <c r="C528">
        <v>14.134240999999999</v>
      </c>
      <c r="D528">
        <v>32.161591999999999</v>
      </c>
      <c r="E528">
        <v>118.810356</v>
      </c>
      <c r="F528">
        <v>14746.819133000001</v>
      </c>
      <c r="G528">
        <v>1</v>
      </c>
    </row>
    <row r="529" spans="1:7" x14ac:dyDescent="0.25">
      <c r="A529">
        <v>533</v>
      </c>
      <c r="B529" t="s">
        <v>22</v>
      </c>
      <c r="C529">
        <v>5.8556660000000003</v>
      </c>
      <c r="D529">
        <v>2.4177010000000001</v>
      </c>
      <c r="E529">
        <v>100.667528</v>
      </c>
      <c r="F529">
        <v>13191.043831999999</v>
      </c>
      <c r="G529">
        <v>1</v>
      </c>
    </row>
    <row r="530" spans="1:7" x14ac:dyDescent="0.25">
      <c r="A530">
        <v>534</v>
      </c>
      <c r="B530" t="s">
        <v>22</v>
      </c>
      <c r="C530">
        <v>5.8544660000000004</v>
      </c>
      <c r="D530">
        <v>4.5404200000000001</v>
      </c>
      <c r="E530">
        <v>88.763396999999998</v>
      </c>
      <c r="F530">
        <v>22493.856776000001</v>
      </c>
      <c r="G530">
        <v>1</v>
      </c>
    </row>
    <row r="531" spans="1:7" x14ac:dyDescent="0.25">
      <c r="A531">
        <v>535</v>
      </c>
      <c r="B531" t="s">
        <v>22</v>
      </c>
      <c r="C531">
        <v>5.0250370000000002</v>
      </c>
      <c r="D531">
        <v>2.8407119999999999</v>
      </c>
      <c r="E531">
        <v>90</v>
      </c>
      <c r="F531">
        <v>9442.3550450000002</v>
      </c>
      <c r="G531">
        <v>1</v>
      </c>
    </row>
    <row r="532" spans="1:7" x14ac:dyDescent="0.25">
      <c r="A532">
        <v>536</v>
      </c>
      <c r="B532" t="s">
        <v>22</v>
      </c>
      <c r="C532">
        <v>5.1850389999999997</v>
      </c>
      <c r="D532">
        <v>2.728621</v>
      </c>
      <c r="E532">
        <v>87.652383999999998</v>
      </c>
      <c r="F532">
        <v>23627.201539000002</v>
      </c>
      <c r="G532">
        <v>1</v>
      </c>
    </row>
    <row r="533" spans="1:7" x14ac:dyDescent="0.25">
      <c r="A533">
        <v>537</v>
      </c>
      <c r="B533" t="s">
        <v>22</v>
      </c>
      <c r="C533">
        <v>7.3087090000000003</v>
      </c>
      <c r="D533">
        <v>-6.7003680000000001</v>
      </c>
      <c r="E533">
        <v>111.30744199999999</v>
      </c>
      <c r="F533">
        <v>14981.547817999999</v>
      </c>
      <c r="G533">
        <v>1</v>
      </c>
    </row>
    <row r="534" spans="1:7" x14ac:dyDescent="0.25">
      <c r="A534">
        <v>538</v>
      </c>
      <c r="B534" t="s">
        <v>22</v>
      </c>
      <c r="C534">
        <v>5.3895369999999998</v>
      </c>
      <c r="D534">
        <v>4.382682</v>
      </c>
      <c r="E534">
        <v>97.337605999999994</v>
      </c>
      <c r="F534">
        <v>23207.803025000001</v>
      </c>
      <c r="G534">
        <v>1</v>
      </c>
    </row>
    <row r="535" spans="1:7" x14ac:dyDescent="0.25">
      <c r="A535">
        <v>539</v>
      </c>
      <c r="B535" t="s">
        <v>22</v>
      </c>
      <c r="C535">
        <v>-10.063262</v>
      </c>
      <c r="D535">
        <v>16.561467</v>
      </c>
      <c r="E535">
        <v>123.67518200000001</v>
      </c>
      <c r="F535">
        <v>13377.812045000001</v>
      </c>
      <c r="G535">
        <v>1</v>
      </c>
    </row>
    <row r="536" spans="1:7" x14ac:dyDescent="0.25">
      <c r="A536">
        <v>540</v>
      </c>
      <c r="B536" t="s">
        <v>24</v>
      </c>
      <c r="C536">
        <v>13.366092999999999</v>
      </c>
      <c r="D536">
        <v>-40.458612000000002</v>
      </c>
      <c r="E536">
        <v>156.848997</v>
      </c>
      <c r="F536">
        <v>48343.765339999998</v>
      </c>
      <c r="G536">
        <v>3</v>
      </c>
    </row>
    <row r="537" spans="1:7" x14ac:dyDescent="0.25">
      <c r="A537">
        <v>541</v>
      </c>
      <c r="B537" t="s">
        <v>24</v>
      </c>
      <c r="C537">
        <v>41.666072</v>
      </c>
      <c r="D537">
        <v>-6.6937870000000004</v>
      </c>
      <c r="E537">
        <v>90.306251000000003</v>
      </c>
      <c r="F537">
        <v>87107.519484000004</v>
      </c>
      <c r="G537">
        <v>2</v>
      </c>
    </row>
    <row r="538" spans="1:7" x14ac:dyDescent="0.25">
      <c r="A538">
        <v>542</v>
      </c>
      <c r="B538" t="s">
        <v>24</v>
      </c>
      <c r="C538">
        <v>34.748091000000002</v>
      </c>
      <c r="D538">
        <v>-2.2664309999999999</v>
      </c>
      <c r="E538">
        <v>86.949911</v>
      </c>
      <c r="F538">
        <v>119055.20037999999</v>
      </c>
      <c r="G538">
        <v>1</v>
      </c>
    </row>
    <row r="539" spans="1:7" x14ac:dyDescent="0.25">
      <c r="A539">
        <v>543</v>
      </c>
      <c r="B539" t="s">
        <v>22</v>
      </c>
      <c r="C539">
        <v>12.442593</v>
      </c>
      <c r="D539">
        <v>42.922268000000003</v>
      </c>
      <c r="E539">
        <v>122.875122</v>
      </c>
      <c r="F539">
        <v>17015.073786000001</v>
      </c>
      <c r="G539">
        <v>3</v>
      </c>
    </row>
    <row r="540" spans="1:7" x14ac:dyDescent="0.25">
      <c r="A540">
        <v>544</v>
      </c>
      <c r="B540" t="s">
        <v>22</v>
      </c>
      <c r="C540">
        <v>12.552778999999999</v>
      </c>
      <c r="D540">
        <v>43.270473000000003</v>
      </c>
      <c r="E540">
        <v>114.296752</v>
      </c>
      <c r="F540">
        <v>8267.6532740000002</v>
      </c>
      <c r="G540">
        <v>3</v>
      </c>
    </row>
    <row r="541" spans="1:7" x14ac:dyDescent="0.25">
      <c r="A541">
        <v>545</v>
      </c>
      <c r="B541" t="s">
        <v>22</v>
      </c>
      <c r="C541">
        <v>13.624224</v>
      </c>
      <c r="D541">
        <v>41.116231999999997</v>
      </c>
      <c r="E541">
        <v>107.463438</v>
      </c>
      <c r="F541">
        <v>15266.213449999999</v>
      </c>
      <c r="G541">
        <v>2</v>
      </c>
    </row>
    <row r="542" spans="1:7" x14ac:dyDescent="0.25">
      <c r="A542">
        <v>546</v>
      </c>
      <c r="B542" t="s">
        <v>22</v>
      </c>
      <c r="C542">
        <v>12.055916</v>
      </c>
      <c r="D542">
        <v>42.870387999999998</v>
      </c>
      <c r="E542">
        <v>109.94475799999998</v>
      </c>
      <c r="F542">
        <v>24473.915276</v>
      </c>
      <c r="G542">
        <v>3</v>
      </c>
    </row>
    <row r="543" spans="1:7" x14ac:dyDescent="0.25">
      <c r="A543">
        <v>547</v>
      </c>
      <c r="B543" t="s">
        <v>22</v>
      </c>
      <c r="C543">
        <v>17.241652999999999</v>
      </c>
      <c r="D543">
        <v>32.737712999999999</v>
      </c>
      <c r="E543">
        <v>105.720849</v>
      </c>
      <c r="F543">
        <v>19403.179037999998</v>
      </c>
      <c r="G543">
        <v>1</v>
      </c>
    </row>
    <row r="544" spans="1:7" x14ac:dyDescent="0.25">
      <c r="A544">
        <v>548</v>
      </c>
      <c r="B544" t="s">
        <v>22</v>
      </c>
      <c r="C544">
        <v>18.788242</v>
      </c>
      <c r="D544">
        <v>31.906316</v>
      </c>
      <c r="E544">
        <v>90.992808999999994</v>
      </c>
      <c r="F544">
        <v>18380.508711999999</v>
      </c>
      <c r="G544">
        <v>1</v>
      </c>
    </row>
    <row r="545" spans="1:7" x14ac:dyDescent="0.25">
      <c r="A545">
        <v>549</v>
      </c>
      <c r="B545" t="s">
        <v>22</v>
      </c>
      <c r="C545">
        <v>18.502123999999998</v>
      </c>
      <c r="D545">
        <v>32.230687000000003</v>
      </c>
      <c r="E545">
        <v>103.879535</v>
      </c>
      <c r="F545">
        <v>11719.889724000001</v>
      </c>
      <c r="G545">
        <v>1</v>
      </c>
    </row>
    <row r="546" spans="1:7" x14ac:dyDescent="0.25">
      <c r="A546">
        <v>550</v>
      </c>
      <c r="B546" t="s">
        <v>22</v>
      </c>
      <c r="C546">
        <v>17.413557999999998</v>
      </c>
      <c r="D546">
        <v>29.852007</v>
      </c>
      <c r="E546">
        <v>87.553901999999994</v>
      </c>
      <c r="F546">
        <v>15578.370326</v>
      </c>
      <c r="G546">
        <v>1</v>
      </c>
    </row>
    <row r="547" spans="1:7" x14ac:dyDescent="0.25">
      <c r="A547">
        <v>551</v>
      </c>
      <c r="B547" t="s">
        <v>22</v>
      </c>
      <c r="C547">
        <v>16.794423999999999</v>
      </c>
      <c r="D547">
        <v>30.788226000000002</v>
      </c>
      <c r="E547">
        <v>105.87612999999999</v>
      </c>
      <c r="F547">
        <v>11281.911658999999</v>
      </c>
      <c r="G547">
        <v>1</v>
      </c>
    </row>
    <row r="548" spans="1:7" x14ac:dyDescent="0.25">
      <c r="A548">
        <v>552</v>
      </c>
      <c r="B548" t="s">
        <v>22</v>
      </c>
      <c r="C548">
        <v>17.664688999999999</v>
      </c>
      <c r="D548">
        <v>21.196211000000002</v>
      </c>
      <c r="E548">
        <v>83.504832000000022</v>
      </c>
      <c r="F548">
        <v>15859.122509999999</v>
      </c>
      <c r="G548">
        <v>1</v>
      </c>
    </row>
    <row r="549" spans="1:7" x14ac:dyDescent="0.25">
      <c r="A549">
        <v>553</v>
      </c>
      <c r="B549" t="s">
        <v>22</v>
      </c>
      <c r="C549">
        <v>17.965779999999999</v>
      </c>
      <c r="D549">
        <v>20.9068</v>
      </c>
      <c r="E549">
        <v>73.042004999999989</v>
      </c>
      <c r="F549">
        <v>11589.467328999999</v>
      </c>
      <c r="G549">
        <v>1</v>
      </c>
    </row>
    <row r="550" spans="1:7" x14ac:dyDescent="0.25">
      <c r="A550">
        <v>554</v>
      </c>
      <c r="B550" t="s">
        <v>22</v>
      </c>
      <c r="C550">
        <v>11.086706</v>
      </c>
      <c r="D550">
        <v>16.268504</v>
      </c>
      <c r="E550">
        <v>40.122439000000014</v>
      </c>
      <c r="F550">
        <v>20598.614484999998</v>
      </c>
      <c r="G550">
        <v>1</v>
      </c>
    </row>
    <row r="551" spans="1:7" x14ac:dyDescent="0.25">
      <c r="A551">
        <v>555</v>
      </c>
      <c r="B551" t="s">
        <v>22</v>
      </c>
      <c r="C551">
        <v>19.517903</v>
      </c>
      <c r="D551">
        <v>27.239204999999998</v>
      </c>
      <c r="E551">
        <v>83.163135000000011</v>
      </c>
      <c r="F551">
        <v>18869.187774999999</v>
      </c>
      <c r="G551">
        <v>1</v>
      </c>
    </row>
    <row r="552" spans="1:7" x14ac:dyDescent="0.25">
      <c r="A552">
        <v>556</v>
      </c>
      <c r="B552" t="s">
        <v>22</v>
      </c>
      <c r="C552">
        <v>19.082284000000001</v>
      </c>
      <c r="D552">
        <v>26.829473</v>
      </c>
      <c r="E552">
        <v>88.761121000000003</v>
      </c>
      <c r="F552">
        <v>14782.108107</v>
      </c>
      <c r="G552">
        <v>1</v>
      </c>
    </row>
    <row r="553" spans="1:7" x14ac:dyDescent="0.25">
      <c r="A553">
        <v>557</v>
      </c>
      <c r="B553" t="s">
        <v>22</v>
      </c>
      <c r="C553">
        <v>18.77458</v>
      </c>
      <c r="D553">
        <v>23.661479</v>
      </c>
      <c r="E553">
        <v>80.239668999999992</v>
      </c>
      <c r="F553">
        <v>32316.567142</v>
      </c>
      <c r="G553">
        <v>1</v>
      </c>
    </row>
    <row r="554" spans="1:7" x14ac:dyDescent="0.25">
      <c r="A554">
        <v>558</v>
      </c>
      <c r="B554" t="s">
        <v>22</v>
      </c>
      <c r="C554">
        <v>11.934737999999999</v>
      </c>
      <c r="D554">
        <v>18.937142000000001</v>
      </c>
      <c r="E554">
        <v>96.576802999999984</v>
      </c>
      <c r="F554">
        <v>15976.456259000001</v>
      </c>
      <c r="G554">
        <v>1</v>
      </c>
    </row>
    <row r="555" spans="1:7" x14ac:dyDescent="0.25">
      <c r="A555">
        <v>559</v>
      </c>
      <c r="B555" t="s">
        <v>22</v>
      </c>
      <c r="C555">
        <v>11.79101</v>
      </c>
      <c r="D555">
        <v>18.877526</v>
      </c>
      <c r="E555">
        <v>94.868425000000002</v>
      </c>
      <c r="F555">
        <v>16126.868237999999</v>
      </c>
      <c r="G555">
        <v>1</v>
      </c>
    </row>
    <row r="556" spans="1:7" x14ac:dyDescent="0.25">
      <c r="A556">
        <v>560</v>
      </c>
      <c r="B556" t="s">
        <v>22</v>
      </c>
      <c r="C556">
        <v>11.459695999999999</v>
      </c>
      <c r="D556">
        <v>18.291340999999999</v>
      </c>
      <c r="E556">
        <v>86.715336999999977</v>
      </c>
      <c r="F556">
        <v>10832.195643999999</v>
      </c>
      <c r="G556">
        <v>1</v>
      </c>
    </row>
    <row r="557" spans="1:7" x14ac:dyDescent="0.25">
      <c r="A557">
        <v>561</v>
      </c>
      <c r="B557" t="s">
        <v>22</v>
      </c>
      <c r="C557">
        <v>11.363111</v>
      </c>
      <c r="D557">
        <v>16.811730000000001</v>
      </c>
      <c r="E557">
        <v>43.122993000000008</v>
      </c>
      <c r="F557">
        <v>10282.287491999999</v>
      </c>
      <c r="G557">
        <v>1</v>
      </c>
    </row>
    <row r="558" spans="1:7" x14ac:dyDescent="0.25">
      <c r="A558">
        <v>562</v>
      </c>
      <c r="B558" t="s">
        <v>22</v>
      </c>
      <c r="C558">
        <v>10.938459</v>
      </c>
      <c r="D558">
        <v>15.099584999999999</v>
      </c>
      <c r="E558">
        <v>62.210365999999993</v>
      </c>
      <c r="F558">
        <v>11546.619720999999</v>
      </c>
      <c r="G558">
        <v>1</v>
      </c>
    </row>
    <row r="559" spans="1:7" x14ac:dyDescent="0.25">
      <c r="A559">
        <v>563</v>
      </c>
      <c r="B559" t="s">
        <v>22</v>
      </c>
      <c r="C559">
        <v>11.108812</v>
      </c>
      <c r="D559">
        <v>14.726547</v>
      </c>
      <c r="E559">
        <v>75.07703699999999</v>
      </c>
      <c r="F559">
        <v>13474.454609</v>
      </c>
      <c r="G559">
        <v>1</v>
      </c>
    </row>
    <row r="560" spans="1:7" x14ac:dyDescent="0.25">
      <c r="A560">
        <v>564</v>
      </c>
      <c r="B560" t="s">
        <v>22</v>
      </c>
      <c r="C560">
        <v>8.0131490000000003</v>
      </c>
      <c r="D560">
        <v>13.455367000000001</v>
      </c>
      <c r="E560">
        <v>84.316964999999982</v>
      </c>
      <c r="F560">
        <v>11420.513835</v>
      </c>
      <c r="G560">
        <v>1</v>
      </c>
    </row>
    <row r="561" spans="1:7" x14ac:dyDescent="0.25">
      <c r="A561">
        <v>565</v>
      </c>
      <c r="B561" t="s">
        <v>22</v>
      </c>
      <c r="C561">
        <v>7.5352420000000002</v>
      </c>
      <c r="D561">
        <v>11.857927999999999</v>
      </c>
      <c r="E561">
        <v>38.923466999999988</v>
      </c>
      <c r="F561">
        <v>11044.375086</v>
      </c>
      <c r="G561">
        <v>1</v>
      </c>
    </row>
    <row r="562" spans="1:7" x14ac:dyDescent="0.25">
      <c r="A562">
        <v>566</v>
      </c>
      <c r="B562" t="s">
        <v>22</v>
      </c>
      <c r="C562">
        <v>6.9289990000000001</v>
      </c>
      <c r="D562">
        <v>12.872913</v>
      </c>
      <c r="E562">
        <v>97.606265000000008</v>
      </c>
      <c r="F562">
        <v>18658.491694</v>
      </c>
      <c r="G562">
        <v>1</v>
      </c>
    </row>
    <row r="563" spans="1:7" x14ac:dyDescent="0.25">
      <c r="A563">
        <v>567</v>
      </c>
      <c r="B563" t="s">
        <v>22</v>
      </c>
      <c r="C563">
        <v>22.890325000000001</v>
      </c>
      <c r="D563">
        <v>-19.992512000000001</v>
      </c>
      <c r="E563">
        <v>106.66382299999999</v>
      </c>
      <c r="F563">
        <v>22715.135645999999</v>
      </c>
      <c r="G563">
        <v>2</v>
      </c>
    </row>
    <row r="564" spans="1:7" x14ac:dyDescent="0.25">
      <c r="A564">
        <v>568</v>
      </c>
      <c r="B564" t="s">
        <v>22</v>
      </c>
      <c r="C564">
        <v>22.052168000000002</v>
      </c>
      <c r="D564">
        <v>-18.839409</v>
      </c>
      <c r="E564">
        <v>13.050418000000001</v>
      </c>
      <c r="F564">
        <v>12757.279122</v>
      </c>
      <c r="G564">
        <v>2</v>
      </c>
    </row>
    <row r="565" spans="1:7" x14ac:dyDescent="0.25">
      <c r="A565">
        <v>569</v>
      </c>
      <c r="B565" t="s">
        <v>22</v>
      </c>
      <c r="C565">
        <v>34.881135</v>
      </c>
      <c r="D565">
        <v>-17.604341000000002</v>
      </c>
      <c r="E565">
        <v>8.9912480000000006</v>
      </c>
      <c r="F565">
        <v>10822.569433999999</v>
      </c>
      <c r="G565">
        <v>2</v>
      </c>
    </row>
    <row r="566" spans="1:7" x14ac:dyDescent="0.25">
      <c r="A566">
        <v>570</v>
      </c>
      <c r="B566" t="s">
        <v>22</v>
      </c>
      <c r="C566">
        <v>34.560394000000002</v>
      </c>
      <c r="D566">
        <v>-16.508626</v>
      </c>
      <c r="E566">
        <v>92.831001999999998</v>
      </c>
      <c r="F566">
        <v>22384.168781</v>
      </c>
      <c r="G566">
        <v>2</v>
      </c>
    </row>
    <row r="567" spans="1:7" x14ac:dyDescent="0.25">
      <c r="A567">
        <v>571</v>
      </c>
      <c r="B567" t="s">
        <v>22</v>
      </c>
      <c r="C567">
        <v>-27.441174</v>
      </c>
      <c r="D567">
        <v>-22.711247</v>
      </c>
      <c r="E567">
        <v>21.809391999999999</v>
      </c>
      <c r="F567">
        <v>11933.541825</v>
      </c>
      <c r="G567">
        <v>1</v>
      </c>
    </row>
    <row r="568" spans="1:7" x14ac:dyDescent="0.25">
      <c r="A568">
        <v>572</v>
      </c>
      <c r="B568" t="s">
        <v>22</v>
      </c>
      <c r="C568">
        <v>-26.916468999999999</v>
      </c>
      <c r="D568">
        <v>-21.830328999999999</v>
      </c>
      <c r="E568">
        <v>104.225663</v>
      </c>
      <c r="F568">
        <v>11090.999376</v>
      </c>
      <c r="G568">
        <v>1</v>
      </c>
    </row>
    <row r="569" spans="1:7" x14ac:dyDescent="0.25">
      <c r="A569">
        <v>573</v>
      </c>
      <c r="B569" t="s">
        <v>22</v>
      </c>
      <c r="C569">
        <v>-32.004682000000003</v>
      </c>
      <c r="D569">
        <v>-33.880153</v>
      </c>
      <c r="E569">
        <v>19.143151</v>
      </c>
      <c r="F569">
        <v>26307.954376999998</v>
      </c>
      <c r="G569">
        <v>1</v>
      </c>
    </row>
    <row r="570" spans="1:7" x14ac:dyDescent="0.25">
      <c r="A570">
        <v>574</v>
      </c>
      <c r="B570" t="s">
        <v>22</v>
      </c>
      <c r="C570">
        <v>-33.458531000000001</v>
      </c>
      <c r="D570">
        <v>-33.375722000000003</v>
      </c>
      <c r="E570">
        <v>110.57725799999997</v>
      </c>
      <c r="F570">
        <v>15485.265369999999</v>
      </c>
      <c r="G570">
        <v>1</v>
      </c>
    </row>
    <row r="571" spans="1:7" x14ac:dyDescent="0.25">
      <c r="A571">
        <v>575</v>
      </c>
      <c r="B571" t="s">
        <v>22</v>
      </c>
      <c r="C571">
        <v>-1.855364</v>
      </c>
      <c r="D571">
        <v>-34.480753999999997</v>
      </c>
      <c r="E571">
        <v>68.385221000000001</v>
      </c>
      <c r="F571">
        <v>14179.131576</v>
      </c>
      <c r="G571">
        <v>1</v>
      </c>
    </row>
    <row r="572" spans="1:7" x14ac:dyDescent="0.25">
      <c r="A572">
        <v>576</v>
      </c>
      <c r="B572" t="s">
        <v>22</v>
      </c>
      <c r="C572">
        <v>-2.6875659999999999</v>
      </c>
      <c r="D572">
        <v>-36.683211999999997</v>
      </c>
      <c r="E572">
        <v>92.823257999999996</v>
      </c>
      <c r="F572">
        <v>30046.735837</v>
      </c>
      <c r="G57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0CD1-D2A8-194F-BE16-3B0F261F0BD5}">
  <dimension ref="A1:W15"/>
  <sheetViews>
    <sheetView workbookViewId="0">
      <selection activeCell="M20" sqref="M20"/>
    </sheetView>
  </sheetViews>
  <sheetFormatPr defaultColWidth="11" defaultRowHeight="15.75" x14ac:dyDescent="0.25"/>
  <cols>
    <col min="1" max="1" width="10.5" customWidth="1"/>
    <col min="2" max="2" width="13.625" customWidth="1"/>
    <col min="3" max="3" width="13.5" customWidth="1"/>
    <col min="4" max="5" width="11" bestFit="1" customWidth="1"/>
    <col min="6" max="6" width="15.125" bestFit="1" customWidth="1"/>
    <col min="7" max="11" width="13" bestFit="1" customWidth="1"/>
    <col min="12" max="20" width="11" bestFit="1" customWidth="1"/>
    <col min="21" max="21" width="12.125" bestFit="1" customWidth="1"/>
    <col min="22" max="23" width="11" bestFit="1" customWidth="1"/>
  </cols>
  <sheetData>
    <row r="1" spans="1:23" x14ac:dyDescent="0.25">
      <c r="A1" s="21" t="s">
        <v>20</v>
      </c>
      <c r="B1" s="21" t="s">
        <v>0</v>
      </c>
      <c r="C1" s="21" t="s">
        <v>19</v>
      </c>
      <c r="D1" s="23" t="s">
        <v>30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3" ht="51" customHeight="1" x14ac:dyDescent="0.25">
      <c r="A2" s="22"/>
      <c r="B2" s="22"/>
      <c r="C2" s="22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W2" s="1"/>
    </row>
    <row r="3" spans="1:23" x14ac:dyDescent="0.25">
      <c r="A3" s="13">
        <v>30</v>
      </c>
      <c r="B3" s="14">
        <v>10000000000000</v>
      </c>
      <c r="C3" s="15">
        <v>32</v>
      </c>
      <c r="D3" s="6">
        <v>0.24233399999999999</v>
      </c>
      <c r="E3" s="6">
        <v>6.2860899999999997E-2</v>
      </c>
      <c r="F3" s="6">
        <f>-1/(465828000000)</f>
        <v>-2.1467150965592449E-12</v>
      </c>
      <c r="G3" s="6">
        <f>-1/(393541000000)</f>
        <v>-2.541031302964621E-12</v>
      </c>
      <c r="H3" s="6">
        <f>-1/(132365000000)</f>
        <v>-7.5548672232085515E-12</v>
      </c>
      <c r="I3" s="6">
        <f>-1/(17525.8)</f>
        <v>-5.7058736263109245E-5</v>
      </c>
      <c r="J3" s="6">
        <f>-1/(7625.47)</f>
        <v>-1.311394576334311E-4</v>
      </c>
      <c r="K3" s="6">
        <v>0.75450099999999998</v>
      </c>
      <c r="L3" s="6">
        <v>2.93415E-3</v>
      </c>
      <c r="M3" s="6">
        <v>0.30887999999999999</v>
      </c>
      <c r="N3" s="6">
        <v>4.4694299999999999E-3</v>
      </c>
      <c r="O3" s="6">
        <v>0.40111400000000003</v>
      </c>
      <c r="P3" s="6">
        <v>0.20414099999999999</v>
      </c>
      <c r="Q3" s="6">
        <v>7.7932000000000001E-4</v>
      </c>
      <c r="R3" s="6">
        <v>8.3560700000000002E-2</v>
      </c>
      <c r="S3" s="6">
        <v>1.183E-2</v>
      </c>
      <c r="T3" s="6">
        <v>0.100575</v>
      </c>
    </row>
    <row r="4" spans="1:23" x14ac:dyDescent="0.25">
      <c r="A4" s="13">
        <v>60</v>
      </c>
      <c r="B4" s="14">
        <v>10000000000000</v>
      </c>
      <c r="C4" s="15">
        <v>37</v>
      </c>
      <c r="D4" s="6">
        <v>0.14871599999999999</v>
      </c>
      <c r="E4" s="6">
        <v>3.6581000000000002E-2</v>
      </c>
      <c r="F4" s="6">
        <f>-1/(463510000000)</f>
        <v>-2.1574507561864902E-12</v>
      </c>
      <c r="G4" s="6">
        <f>-1/(122088000000)</f>
        <v>-8.1908131839329009E-12</v>
      </c>
      <c r="H4" s="6">
        <f>-1/(37762100000)</f>
        <v>-2.648157809020155E-11</v>
      </c>
      <c r="I4" s="6">
        <f>-1/(34784.7)</f>
        <v>-2.8748271510175453E-5</v>
      </c>
      <c r="J4" s="6">
        <f>-1/(13821.1)</f>
        <v>-7.2353141211625702E-5</v>
      </c>
      <c r="K4" s="6">
        <v>0.74357799999999996</v>
      </c>
      <c r="L4" s="6">
        <v>0.270926</v>
      </c>
      <c r="M4" s="6">
        <v>3.9673600000000002E-4</v>
      </c>
      <c r="N4" s="6">
        <v>2.24899E-2</v>
      </c>
      <c r="O4" s="6">
        <v>0.56118100000000004</v>
      </c>
      <c r="P4" s="6">
        <v>0.20116600000000001</v>
      </c>
      <c r="Q4" s="6">
        <v>7.3296899999999998E-2</v>
      </c>
      <c r="R4" s="6">
        <v>1.03659E-4</v>
      </c>
      <c r="S4" s="6">
        <v>3.2862000000000002E-2</v>
      </c>
      <c r="T4" s="6">
        <v>0.12862699999999999</v>
      </c>
    </row>
    <row r="5" spans="1:23" x14ac:dyDescent="0.25">
      <c r="A5" s="13">
        <v>100</v>
      </c>
      <c r="B5" s="14">
        <v>10000000000000</v>
      </c>
      <c r="C5" s="15">
        <v>44</v>
      </c>
      <c r="D5" s="6">
        <v>9.6851099999999996E-2</v>
      </c>
      <c r="E5" s="6">
        <v>2.21884E-2</v>
      </c>
      <c r="F5" s="6">
        <f>-1/(459825000000)</f>
        <v>-2.1747403903659E-12</v>
      </c>
      <c r="G5" s="6">
        <f>-1/(108203000000)</f>
        <v>-9.2418879328669258E-12</v>
      </c>
      <c r="H5" s="6">
        <f>-1/(8018020000)</f>
        <v>-1.2471907029416241E-10</v>
      </c>
      <c r="I5" s="6">
        <f>-1/(55046.3)</f>
        <v>-1.8166525270544978E-5</v>
      </c>
      <c r="J5" s="6">
        <f>-1/(22853.3)</f>
        <v>-4.3757356705596133E-5</v>
      </c>
      <c r="K5" s="6">
        <v>0.70528500000000005</v>
      </c>
      <c r="L5" s="6">
        <v>0.21682499999999999</v>
      </c>
      <c r="M5" s="6">
        <v>5.8789900000000002E-4</v>
      </c>
      <c r="N5" s="6">
        <v>8.0221399999999998E-2</v>
      </c>
      <c r="O5" s="6">
        <v>0.64507700000000001</v>
      </c>
      <c r="P5" s="6">
        <v>0.190806</v>
      </c>
      <c r="Q5" s="6">
        <v>5.8659599999999999E-2</v>
      </c>
      <c r="R5" s="6">
        <v>1.4967E-4</v>
      </c>
      <c r="S5" s="6">
        <v>7.3510099999999995E-2</v>
      </c>
      <c r="T5" s="6">
        <v>0.126605</v>
      </c>
    </row>
    <row r="6" spans="1:23" x14ac:dyDescent="0.25">
      <c r="A6" s="13">
        <v>200</v>
      </c>
      <c r="B6" s="14">
        <v>10000000000000</v>
      </c>
      <c r="C6" s="15">
        <v>49</v>
      </c>
      <c r="D6" s="6">
        <v>4.3919399999999997E-2</v>
      </c>
      <c r="E6" s="6">
        <v>8.9347699999999999E-3</v>
      </c>
      <c r="F6" s="6">
        <f>-1/(452542000000)</f>
        <v>-2.2097396484746168E-12</v>
      </c>
      <c r="G6" s="6">
        <f>-1/(75700700000)</f>
        <v>-1.3209917477645518E-11</v>
      </c>
      <c r="H6" s="6">
        <f>-1/(1366920000)</f>
        <v>-7.3157170865888272E-10</v>
      </c>
      <c r="I6" s="6">
        <f>-1/(90929)</f>
        <v>-1.0997591527455487E-5</v>
      </c>
      <c r="J6" s="6">
        <f>-1/(47631.4)</f>
        <v>-2.0994554012689107E-5</v>
      </c>
      <c r="K6" s="6">
        <v>0.62226499999999996</v>
      </c>
      <c r="L6" s="6">
        <v>9.1219300000000003E-2</v>
      </c>
      <c r="M6" s="6">
        <v>8.7357099999999996E-4</v>
      </c>
      <c r="N6" s="6">
        <v>0.454538</v>
      </c>
      <c r="O6" s="6">
        <v>0.455067</v>
      </c>
      <c r="P6" s="6">
        <v>0.168346</v>
      </c>
      <c r="Q6" s="6">
        <v>2.46783E-2</v>
      </c>
      <c r="R6" s="6">
        <v>2.13654E-4</v>
      </c>
      <c r="S6" s="6">
        <v>0.22239100000000001</v>
      </c>
      <c r="T6" s="6">
        <v>2.6193600000000001E-2</v>
      </c>
    </row>
    <row r="7" spans="1:23" x14ac:dyDescent="0.25">
      <c r="A7" s="7">
        <v>30</v>
      </c>
      <c r="B7" s="8">
        <v>100000000000000</v>
      </c>
      <c r="C7" s="9">
        <v>27</v>
      </c>
      <c r="D7" s="6">
        <v>0.24233399999999999</v>
      </c>
      <c r="E7" s="6">
        <v>6.2860899999999997E-2</v>
      </c>
      <c r="F7" s="6">
        <f>-1/(3940850000000)</f>
        <v>-2.537523630688811E-13</v>
      </c>
      <c r="G7" s="6">
        <f>-1/(465364000000)</f>
        <v>-2.1488555195502874E-12</v>
      </c>
      <c r="H7" s="6">
        <f>-1/(132365000000)</f>
        <v>-7.5548672232085515E-12</v>
      </c>
      <c r="I7" s="6">
        <f>-1/(175326)</f>
        <v>-5.7036606093790996E-6</v>
      </c>
      <c r="J7" s="6">
        <f>-1/(76283.9)</f>
        <v>-1.3108925998801845E-5</v>
      </c>
      <c r="K7" s="6">
        <v>9.0834200000000003E-4</v>
      </c>
      <c r="L7" s="6">
        <v>0.76182499999999997</v>
      </c>
      <c r="M7" s="6">
        <v>0.30876900000000002</v>
      </c>
      <c r="N7" s="6">
        <v>4.8357199999999999E-3</v>
      </c>
      <c r="O7" s="6">
        <v>0.40181899999999998</v>
      </c>
      <c r="P7" s="6">
        <v>2.8519899999999998E-4</v>
      </c>
      <c r="Q7" s="6">
        <v>0.206097</v>
      </c>
      <c r="R7" s="6">
        <v>8.3531599999999998E-2</v>
      </c>
      <c r="S7" s="6">
        <v>1.19252E-2</v>
      </c>
      <c r="T7" s="6">
        <v>0.10075000000000001</v>
      </c>
    </row>
    <row r="8" spans="1:23" x14ac:dyDescent="0.25">
      <c r="A8" s="7">
        <v>60</v>
      </c>
      <c r="B8" s="8">
        <v>100000000000000</v>
      </c>
      <c r="C8" s="9">
        <v>24</v>
      </c>
      <c r="D8" s="6">
        <v>0.14871599999999999</v>
      </c>
      <c r="E8" s="6">
        <v>3.6581000000000002E-2</v>
      </c>
      <c r="F8" s="6">
        <f>-1/(463973000000)</f>
        <v>-2.1552978298306151E-12</v>
      </c>
      <c r="G8" s="6">
        <f>-1/(377389000000)</f>
        <v>-2.6497857648209142E-12</v>
      </c>
      <c r="H8" s="6">
        <f>-1/(122088000000)</f>
        <v>-8.1908131839329009E-12</v>
      </c>
      <c r="I8" s="6">
        <f>-1/(347981)</f>
        <v>-2.8737201169029344E-6</v>
      </c>
      <c r="J8" s="6">
        <f>-1/(138126)</f>
        <v>-7.2397665899251408E-6</v>
      </c>
      <c r="K8" s="6">
        <v>0.73813600000000001</v>
      </c>
      <c r="L8" s="6">
        <v>5.5117600000000001E-4</v>
      </c>
      <c r="M8" s="6">
        <v>0.27147300000000002</v>
      </c>
      <c r="N8" s="6">
        <v>2.2908600000000001E-2</v>
      </c>
      <c r="O8" s="6">
        <v>0.560002</v>
      </c>
      <c r="P8" s="6">
        <v>0.19972400000000001</v>
      </c>
      <c r="Q8" s="6">
        <v>1.3077299999999999E-4</v>
      </c>
      <c r="R8" s="6">
        <v>7.3438199999999995E-2</v>
      </c>
      <c r="S8" s="6">
        <v>3.2964399999999998E-2</v>
      </c>
      <c r="T8" s="6">
        <v>0.12836700000000001</v>
      </c>
    </row>
    <row r="9" spans="1:23" x14ac:dyDescent="0.25">
      <c r="A9" s="7">
        <v>100</v>
      </c>
      <c r="B9" s="8">
        <v>100000000000000</v>
      </c>
      <c r="C9" s="9">
        <v>19</v>
      </c>
      <c r="D9" s="6">
        <v>9.6851099999999996E-2</v>
      </c>
      <c r="E9" s="6">
        <v>2.21884E-2</v>
      </c>
      <c r="F9" s="6">
        <f>-1/(460284000000)</f>
        <v>-2.1725717165923647E-12</v>
      </c>
      <c r="G9" s="6">
        <f>-1/(108203000000)</f>
        <v>-9.2418879328669258E-12</v>
      </c>
      <c r="H9" s="6">
        <f>-1/(80131000000)</f>
        <v>-1.2479564712782819E-11</v>
      </c>
      <c r="I9" s="6">
        <f>-1/(550675)</f>
        <v>-1.815953148408771E-6</v>
      </c>
      <c r="J9" s="6">
        <f>-1/(228621)</f>
        <v>-4.3740513776074813E-6</v>
      </c>
      <c r="K9" s="6">
        <v>0.70961099999999999</v>
      </c>
      <c r="L9" s="6">
        <v>0.21618799999999999</v>
      </c>
      <c r="M9" s="6">
        <v>5.9890400000000004E-4</v>
      </c>
      <c r="N9" s="6">
        <v>8.0694399999999999E-2</v>
      </c>
      <c r="O9" s="6">
        <v>0.64583400000000002</v>
      </c>
      <c r="P9" s="6">
        <v>0.19197800000000001</v>
      </c>
      <c r="Q9" s="6">
        <v>5.8501600000000001E-2</v>
      </c>
      <c r="R9" s="6">
        <v>1.4062499999999999E-4</v>
      </c>
      <c r="S9" s="6">
        <v>7.36126E-2</v>
      </c>
      <c r="T9" s="6">
        <v>0.12673899999999999</v>
      </c>
    </row>
    <row r="10" spans="1:23" x14ac:dyDescent="0.25">
      <c r="A10" s="7">
        <v>200</v>
      </c>
      <c r="B10" s="8">
        <v>100000000000000</v>
      </c>
      <c r="C10" s="9">
        <v>11</v>
      </c>
      <c r="D10" s="6">
        <v>4.3919399999999997E-2</v>
      </c>
      <c r="E10" s="6">
        <v>8.9347699999999999E-3</v>
      </c>
      <c r="F10" s="6">
        <f>-1/(452542000000)</f>
        <v>-2.2097396484746168E-12</v>
      </c>
      <c r="G10" s="6">
        <f>-1/(75700700000)</f>
        <v>-1.3209917477645518E-11</v>
      </c>
      <c r="H10" s="6">
        <f>-1/(13660800000)</f>
        <v>-7.3202155071445308E-11</v>
      </c>
      <c r="I10" s="6">
        <f>-1/(909639)</f>
        <v>-1.0993372095963345E-6</v>
      </c>
      <c r="J10" s="6">
        <f>-1/(476021)</f>
        <v>-2.1007476560908029E-6</v>
      </c>
      <c r="K10" s="6">
        <v>0.62220900000000001</v>
      </c>
      <c r="L10" s="6">
        <v>9.1175999999999993E-2</v>
      </c>
      <c r="M10" s="6">
        <v>3.18005E-4</v>
      </c>
      <c r="N10" s="6">
        <v>0.45491199999999998</v>
      </c>
      <c r="O10" s="6">
        <v>0.45444400000000001</v>
      </c>
      <c r="P10" s="6">
        <v>0.16833100000000001</v>
      </c>
      <c r="Q10" s="6">
        <v>2.4667600000000001E-2</v>
      </c>
      <c r="R10" s="6">
        <v>6.3514800000000004E-5</v>
      </c>
      <c r="S10" s="6">
        <v>0.22241</v>
      </c>
      <c r="T10" s="6">
        <v>2.6286299999999999E-2</v>
      </c>
    </row>
    <row r="11" spans="1:23" x14ac:dyDescent="0.25">
      <c r="A11" s="10">
        <v>30</v>
      </c>
      <c r="B11" s="11">
        <v>1000000000000000</v>
      </c>
      <c r="C11" s="12">
        <v>13</v>
      </c>
      <c r="D11" s="6">
        <v>0.24233399999999999</v>
      </c>
      <c r="E11" s="6">
        <v>6.2860899999999997E-2</v>
      </c>
      <c r="F11" s="6">
        <f>-1/(39384300000000)</f>
        <v>-2.5390828324992447E-14</v>
      </c>
      <c r="G11" s="6">
        <f>-1/(465364000000)</f>
        <v>-2.1488555195502874E-12</v>
      </c>
      <c r="H11" s="6">
        <f>-1/(132365000000)</f>
        <v>-7.5548672232085515E-12</v>
      </c>
      <c r="I11" s="6">
        <f>-1/(1752180)</f>
        <v>-5.707176203358102E-7</v>
      </c>
      <c r="J11" s="6">
        <f>-1/(762371)</f>
        <v>-1.3116973232192725E-6</v>
      </c>
      <c r="K11" s="6">
        <v>6.5321499999999996E-4</v>
      </c>
      <c r="L11" s="6">
        <v>0.76167600000000002</v>
      </c>
      <c r="M11" s="6">
        <v>0.30876199999999998</v>
      </c>
      <c r="N11" s="6">
        <v>4.2545999999999999E-3</v>
      </c>
      <c r="O11" s="6">
        <v>0.40068999999999999</v>
      </c>
      <c r="P11" s="6">
        <v>5.1110499999999998E-4</v>
      </c>
      <c r="Q11" s="6">
        <v>0.20605799999999999</v>
      </c>
      <c r="R11" s="6">
        <v>8.3529800000000001E-2</v>
      </c>
      <c r="S11" s="6">
        <v>1.1774E-2</v>
      </c>
      <c r="T11" s="6">
        <v>0.10047</v>
      </c>
    </row>
    <row r="12" spans="1:23" x14ac:dyDescent="0.25">
      <c r="A12" s="10">
        <v>60</v>
      </c>
      <c r="B12" s="11">
        <v>1000000000000000</v>
      </c>
      <c r="C12" s="12">
        <v>9</v>
      </c>
      <c r="D12" s="6">
        <v>0.14871599999999999</v>
      </c>
      <c r="E12" s="6">
        <v>3.6581000000000002E-2</v>
      </c>
      <c r="F12" s="6">
        <f>-1/(3775340000000)</f>
        <v>-2.6487680579762354E-13</v>
      </c>
      <c r="G12" s="6">
        <f>-1/(463048000000)</f>
        <v>-2.1596033240614365E-12</v>
      </c>
      <c r="H12" s="6">
        <f>-1/(122088000000)</f>
        <v>-8.1908131839329009E-12</v>
      </c>
      <c r="I12" s="6">
        <f>-1/(3481140)</f>
        <v>-2.8726221869847236E-7</v>
      </c>
      <c r="J12" s="6">
        <f>-1/(1381790)</f>
        <v>-7.2369897017636541E-7</v>
      </c>
      <c r="K12" s="6">
        <v>6.4291100000000002E-4</v>
      </c>
      <c r="L12" s="6">
        <v>0.73999499999999996</v>
      </c>
      <c r="M12" s="6">
        <v>0.27134799999999998</v>
      </c>
      <c r="N12" s="6">
        <v>2.3335700000000001E-2</v>
      </c>
      <c r="O12" s="6">
        <v>0.56073200000000001</v>
      </c>
      <c r="P12" s="6">
        <v>2.9106899999999997E-4</v>
      </c>
      <c r="Q12" s="6">
        <v>0.200188</v>
      </c>
      <c r="R12" s="6">
        <v>7.3406100000000002E-2</v>
      </c>
      <c r="S12" s="6">
        <v>3.3067199999999998E-2</v>
      </c>
      <c r="T12" s="6">
        <v>0.128528</v>
      </c>
    </row>
    <row r="13" spans="1:23" x14ac:dyDescent="0.25">
      <c r="A13" s="10">
        <v>100</v>
      </c>
      <c r="B13" s="11">
        <v>1000000000000000</v>
      </c>
      <c r="C13" s="12">
        <v>7</v>
      </c>
      <c r="D13" s="6">
        <v>9.6851099999999996E-2</v>
      </c>
      <c r="E13" s="6">
        <v>2.21884E-2</v>
      </c>
      <c r="F13" s="6">
        <f>-1/(802418000000)</f>
        <v>-1.2462332599717355E-12</v>
      </c>
      <c r="G13" s="6">
        <f>-1/(459825000000)</f>
        <v>-2.1747403903659E-12</v>
      </c>
      <c r="H13" s="6">
        <f>-1/(108203000000)</f>
        <v>-9.2418879328669258E-12</v>
      </c>
      <c r="I13" s="6">
        <f>-1/(5503370)</f>
        <v>-1.8170684507856095E-7</v>
      </c>
      <c r="J13" s="6">
        <f>-1/(2284800)</f>
        <v>-4.3767507002801122E-7</v>
      </c>
      <c r="K13" s="6">
        <v>3.62752E-3</v>
      </c>
      <c r="L13" s="6">
        <v>0.707318</v>
      </c>
      <c r="M13" s="6">
        <v>0.217113</v>
      </c>
      <c r="N13" s="6">
        <v>7.9956799999999995E-2</v>
      </c>
      <c r="O13" s="6">
        <v>0.64461400000000002</v>
      </c>
      <c r="P13" s="6">
        <v>1.05116E-3</v>
      </c>
      <c r="Q13" s="6">
        <v>0.191331</v>
      </c>
      <c r="R13" s="6">
        <v>5.87313E-2</v>
      </c>
      <c r="S13" s="6">
        <v>7.3449899999999999E-2</v>
      </c>
      <c r="T13" s="6">
        <v>0.126523</v>
      </c>
    </row>
    <row r="14" spans="1:23" x14ac:dyDescent="0.25">
      <c r="A14" s="16">
        <v>200</v>
      </c>
      <c r="B14" s="17">
        <v>1000000000000000</v>
      </c>
      <c r="C14" s="18">
        <v>4</v>
      </c>
      <c r="D14" s="6">
        <v>4.3919399999999997E-2</v>
      </c>
      <c r="E14" s="6">
        <v>8.9347699999999999E-3</v>
      </c>
      <c r="F14" s="6">
        <f>-1/(452542000000)</f>
        <v>-2.2097396484746168E-12</v>
      </c>
      <c r="G14" s="6">
        <f>-1/(136660000000)</f>
        <v>-7.3174301185423681E-12</v>
      </c>
      <c r="H14" s="6">
        <f>-1/(75700700000)</f>
        <v>-1.3209917477645518E-11</v>
      </c>
      <c r="I14" s="6">
        <f>-1/(9090800)</f>
        <v>-1.1000132001584019E-7</v>
      </c>
      <c r="J14" s="6">
        <f>-1/(4762040)</f>
        <v>-2.0999403616937278E-7</v>
      </c>
      <c r="K14" s="6">
        <v>0.62188900000000003</v>
      </c>
      <c r="L14" s="6">
        <v>3.1974899999999998E-4</v>
      </c>
      <c r="M14" s="6">
        <v>9.1716000000000006E-2</v>
      </c>
      <c r="N14" s="6">
        <v>0.45432299999999998</v>
      </c>
      <c r="O14" s="6">
        <v>0.45480599999999999</v>
      </c>
      <c r="P14" s="6">
        <v>0.16824800000000001</v>
      </c>
      <c r="Q14" s="6">
        <v>8.7291899999999997E-5</v>
      </c>
      <c r="R14" s="6">
        <v>2.4801400000000001E-2</v>
      </c>
      <c r="S14" s="6">
        <v>0.22237000000000001</v>
      </c>
      <c r="T14" s="6">
        <v>2.6223699999999999E-2</v>
      </c>
    </row>
    <row r="15" spans="1:23" x14ac:dyDescent="0.25">
      <c r="A15" s="2"/>
      <c r="B15" s="3"/>
      <c r="C15" s="4"/>
    </row>
  </sheetData>
  <mergeCells count="4">
    <mergeCell ref="A1:A2"/>
    <mergeCell ref="B1:B2"/>
    <mergeCell ref="C1:C2"/>
    <mergeCell ref="D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Observational data</vt:lpstr>
      <vt:lpstr>Stress calculation inputs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Rhoden</dc:creator>
  <cp:lastModifiedBy>Calhoun, JoAnne R. (GSFC-2710)</cp:lastModifiedBy>
  <dcterms:created xsi:type="dcterms:W3CDTF">2019-07-11T20:35:09Z</dcterms:created>
  <dcterms:modified xsi:type="dcterms:W3CDTF">2021-06-30T18:16:32Z</dcterms:modified>
</cp:coreProperties>
</file>